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19\RAZPISI 2019\JN17 19 - ČIŠČENJE\"/>
    </mc:Choice>
  </mc:AlternateContent>
  <bookViews>
    <workbookView xWindow="0" yWindow="0" windowWidth="28800" windowHeight="14100"/>
  </bookViews>
  <sheets>
    <sheet name="Rekapitulacija" sheetId="5" r:id="rId1"/>
    <sheet name="I MESEČNE AKTIVNOSTI " sheetId="6" r:id="rId2"/>
    <sheet name="II LETNE AKTIVNOSTI" sheetId="7" r:id="rId3"/>
    <sheet name="III DODATNA ČIŠČENJA" sheetId="8" r:id="rId4"/>
  </sheets>
  <definedNames>
    <definedName name="_xlnm.Print_Area" localSheetId="0">Rekapitulacija!$A$1:$E$18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F146" i="6"/>
  <c r="F41" i="7"/>
  <c r="F8" i="8"/>
  <c r="D10" i="5"/>
  <c r="D8" i="5"/>
  <c r="F4" i="8"/>
  <c r="F3" i="8"/>
  <c r="F116" i="6" l="1"/>
  <c r="F96" i="6"/>
  <c r="F74" i="6"/>
  <c r="F51" i="6"/>
  <c r="F25" i="6"/>
  <c r="F23" i="7"/>
  <c r="F24" i="7"/>
  <c r="F25" i="7"/>
  <c r="F28" i="7"/>
  <c r="F29" i="7"/>
  <c r="F30" i="7"/>
  <c r="F31" i="7"/>
  <c r="F32" i="7"/>
  <c r="F33" i="7"/>
  <c r="F34" i="7"/>
  <c r="F35" i="7"/>
  <c r="F36" i="7"/>
  <c r="F37" i="7"/>
  <c r="F38" i="7"/>
  <c r="F14" i="7"/>
  <c r="F15" i="7"/>
  <c r="F16" i="7"/>
  <c r="F17" i="7"/>
  <c r="F18" i="7"/>
  <c r="F19" i="7"/>
  <c r="F20" i="7"/>
  <c r="F21" i="7"/>
  <c r="F22" i="7"/>
  <c r="F13" i="7"/>
  <c r="D9" i="5" l="1"/>
  <c r="D11" i="5" s="1"/>
  <c r="D13" i="5" s="1"/>
  <c r="D14" i="5" s="1"/>
</calcChain>
</file>

<file path=xl/sharedStrings.xml><?xml version="1.0" encoding="utf-8"?>
<sst xmlns="http://schemas.openxmlformats.org/spreadsheetml/2006/main" count="227" uniqueCount="149">
  <si>
    <t>Količina</t>
  </si>
  <si>
    <t>I.</t>
  </si>
  <si>
    <t>II.</t>
  </si>
  <si>
    <t>III.</t>
  </si>
  <si>
    <t>REKAPITULACIJA</t>
  </si>
  <si>
    <t>A</t>
  </si>
  <si>
    <t>B</t>
  </si>
  <si>
    <t>C</t>
  </si>
  <si>
    <t>Cena/enoto brez DDV</t>
  </si>
  <si>
    <t>Merska enota</t>
  </si>
  <si>
    <t>D</t>
  </si>
  <si>
    <t>E</t>
  </si>
  <si>
    <r>
      <t xml:space="preserve">SKUPAJ </t>
    </r>
    <r>
      <rPr>
        <b/>
        <sz val="10"/>
        <rFont val="Arial"/>
        <family val="2"/>
        <charset val="238"/>
      </rPr>
      <t>z DDV</t>
    </r>
  </si>
  <si>
    <r>
      <t>SKUPAJ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brez DDV</t>
    </r>
  </si>
  <si>
    <t>SKUPAJ</t>
  </si>
  <si>
    <t>I</t>
  </si>
  <si>
    <t>MESEČNE AKTIVNOSTI</t>
  </si>
  <si>
    <t>II</t>
  </si>
  <si>
    <t>LETNE AKTIVNOSTI</t>
  </si>
  <si>
    <t>III</t>
  </si>
  <si>
    <t xml:space="preserve">DODATNA ČIŠČENJA PO NAROČILU in INTERVENCIJSKO ČIŠČENJE </t>
  </si>
  <si>
    <t xml:space="preserve">I +II + III </t>
  </si>
  <si>
    <t>I+II+III</t>
  </si>
  <si>
    <t>SANITARNI PROSTORI IN ČAJNE KUHINJE - 792,4 m2</t>
  </si>
  <si>
    <t>Redne dnevne, tedenske, mesečne ter pol-letne aktivnosti</t>
  </si>
  <si>
    <t>Obvezne dnevne aktivnosti:</t>
  </si>
  <si>
    <t>·       suho in vlažno čiščenje talnih površin</t>
  </si>
  <si>
    <t>·       čiščenje sanitarne opreme</t>
  </si>
  <si>
    <t>·       vstavljanje potrošnih materialov v sanitarnih prostorih (toaletnega papirja in papirnatih brisač, mila, dezinfekcijskih sredstev za roke, tablet za pisoarje, vrečk in oblog za wc deske….)</t>
  </si>
  <si>
    <t>·       praznjenje in čiščenje košev za smeti ter zbiralnikov za ločeno zbiranje odpadkov – strogo ločevanje odpadkov in odnašanje smeti v kontejner oz. zbiralnike</t>
  </si>
  <si>
    <t>·       nalivanje tekočega mila in vstavljanje brisač v čajnih kuhinjah (za čistočo kuhinje in posodo skrbijo zaposleni)</t>
  </si>
  <si>
    <t>·       čiščenje vidnih madežev z vrat in ostalih stenskih površin do 2m,</t>
  </si>
  <si>
    <t>Obvezne tedenske aktivnosti:</t>
  </si>
  <si>
    <t>·         dezinficiranje sanitarij in odišavljanje sanitarij,</t>
  </si>
  <si>
    <t>·         suho in vlažno brisanje steklenih sten</t>
  </si>
  <si>
    <t xml:space="preserve">Obvezne mesečne aktivnosti: </t>
  </si>
  <si>
    <t xml:space="preserve">·         čiščenje stikal in kljuk </t>
  </si>
  <si>
    <t>·         ometanje pajčevin</t>
  </si>
  <si>
    <t>Obvezne pol-letne aktivnosti</t>
  </si>
  <si>
    <t>.         suho in vlažno brisanje okvirjev slik</t>
  </si>
  <si>
    <t xml:space="preserve">·         čiščenje zidnih oblog, omar, notranjih okenskih polic, vrat in nadsvetlob nad vrati </t>
  </si>
  <si>
    <t>SKUPAJ A</t>
  </si>
  <si>
    <t>mesec</t>
  </si>
  <si>
    <t>SKUPNI PROSTORI (hodniki, dvigala, stopnišča, balkoni, terase, avla,..) -5.641,7m2</t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</si>
  <si>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praznjenje in čiščenje košev za smeti ter zbiralnikov za ločeno zbiranje odpadkov – strogo ločevanje odpadkov in odnašanje smeti v kontejner oz. zbiralnike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</si>
  <si>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čiščenje vidnih madežev z vrat in ostalih stenskih površin do 2m.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</si>
  <si>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 xml:space="preserve"> sesanje, suho in vlažno čiščenje talnih površin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</si>
  <si>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suho in vlažno brisanje steklenih sten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</si>
  <si>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čiščenje vhodov v objekt- predpražnikov, suho in vlažno brisanje vhodov in pripadajočih površin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</si>
  <si>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stepanje tekstilnih predpražnikov,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</si>
  <si>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 xml:space="preserve">čiščenje ogledal 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</si>
  <si>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 xml:space="preserve">čiščenje stikal in kljuk 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</si>
  <si>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ometanje pajčevin</t>
    </r>
  </si>
  <si>
    <t>·     čiščenje ograj stopnišč</t>
  </si>
  <si>
    <t>Obvezne pol-letne aktivnosti:</t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</si>
  <si>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suho in vlažno brisanje okvirjev slik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</si>
  <si>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 xml:space="preserve">čiščenje zidnih oblog, omar, notranjih okenskih polic, vrat in nadsvetlob nad vrati, </t>
    </r>
  </si>
  <si>
    <t>SKUPAJ B</t>
  </si>
  <si>
    <t>ČIŠČENJE PREDAVALNIC, SEJNIH SOB, KNJIŽNICE -1.975,3 m2</t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</si>
  <si>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odstranjevanje madežev, prstnih odtisov in prahu s prostih  delovnih površin, pohištva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</si>
  <si>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sesanje, suho in vlažno čiščenje talnih površin,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</si>
  <si>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čiščenje umivalnikov in ogledal v poslovnih prostorih</t>
    </r>
  </si>
  <si>
    <t>.       suho in vlažno brisanje steklenih sten</t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</si>
  <si>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brisanje in sesanje oblazinjenih stolov</t>
    </r>
  </si>
  <si>
    <t>SKUPAJ C</t>
  </si>
  <si>
    <t>Č</t>
  </si>
  <si>
    <t>ČIŠČENJE PISARN, LABORATORIJEV, DELAVNIC, GARAŽE - 18.442 m2</t>
  </si>
  <si>
    <t>Redne tedenske, mesečne ter pol-letne aktivnosti</t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</si>
  <si>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 xml:space="preserve">praznjenje in čiščenje košev za smeti ter zbiralnikov za ločeno zbiranje odpadkov – strogo ločevanje odpadkov in odnašanje smeti v kontejner oz. zbiralnike 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</si>
  <si>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čiščenje vidnih madežev z vrat in ostalih stenskih površin do 2m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</si>
  <si>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čiščenje umivalnikov in ogledal v poslovnih prostorih,</t>
    </r>
  </si>
  <si>
    <t>Obvezne mesečne aktivnosti:</t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</si>
  <si>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temeljito (globinsko) sesanje vseh tekstilnih oblog,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</si>
  <si>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 xml:space="preserve"> čiščenje stikal in kljuk, </t>
    </r>
  </si>
  <si>
    <r>
      <t>·</t>
    </r>
    <r>
      <rPr>
        <sz val="7"/>
        <color rgb="FF000000"/>
        <rFont val="Cambria"/>
        <family val="1"/>
        <charset val="238"/>
      </rPr>
      <t xml:space="preserve">         </t>
    </r>
    <r>
      <rPr>
        <sz val="10"/>
        <color rgb="FF000000"/>
        <rFont val="Cambria"/>
        <family val="1"/>
        <charset val="238"/>
      </rPr>
      <t>ometanje pajčevin,</t>
    </r>
  </si>
  <si>
    <t>SKUPAJ Č</t>
  </si>
  <si>
    <t>ČIŠČENJE ARHIVA in OSTALIH PROSTOROV-632,1 m2</t>
  </si>
  <si>
    <t>Redne mesečne ter pol-letne aktivnosti</t>
  </si>
  <si>
    <t>SKUPAJ D</t>
  </si>
  <si>
    <t>ČIŠČENJE STANOVANJ (1.071,8 m2)</t>
  </si>
  <si>
    <t xml:space="preserve">Upošteva se 2 čistilca za čiščenje službenih stanovanj, ki sta prisotna vsak po 3 ure dnevno na naročnikovih objektih </t>
  </si>
  <si>
    <t>Ob menjavi gosta je potrebno naslednje:</t>
  </si>
  <si>
    <t xml:space="preserve">·         čiščenje talnih površin in po potrebi izvedba premazov (vsaj 1x letno izvedba premazov), </t>
  </si>
  <si>
    <t>·       globinsko čiščenje preprog in oblazinjenega pohištva</t>
  </si>
  <si>
    <t>·         čiščenje sanitarij, vstavljanje toaletnega papirja in tekočega mila</t>
  </si>
  <si>
    <t>·         čiščenje prahu s pohištva in ostalih površin (znotraj in zunaj), okvirjev vrat</t>
  </si>
  <si>
    <t>·         čiščenje oken, pranje zaves oz. senčil</t>
  </si>
  <si>
    <t>·         pomivanje kuhinjskih elementov, bele tehnike, posode, vstavitev nove gobice za</t>
  </si>
  <si>
    <t xml:space="preserve"> pomivanje in detergenta za pomivanje posode</t>
  </si>
  <si>
    <t>·         praznjenje košev za smeti</t>
  </si>
  <si>
    <t>·         priprava ležišč (postiljanje) in priprava brisač v skladu s številom gostov</t>
  </si>
  <si>
    <t>·         druga dela v skladu z navodili naročnika.</t>
  </si>
  <si>
    <t>V službenih stanovanjih, kjer so gostje nastanjeni daljše časovno obdobje, je tedensko potrebno:</t>
  </si>
  <si>
    <t>·         čiščenje talnih površin in po potrebi izvedba premazov</t>
  </si>
  <si>
    <t>·         čiščenje prahu s pohištva in ostalih površin</t>
  </si>
  <si>
    <t>·         2x letno čiščenje oken, žaluzij oz. senčil in  čiščenje stropnih svetilk</t>
  </si>
  <si>
    <t>·         pomivanje kuhinjskih elementov, bele tehnike, vstavitev nove gobice za pomivanje in detergenta za pomivanje posode</t>
  </si>
  <si>
    <t>Ostale aktivnosti:</t>
  </si>
  <si>
    <t>·         skrbi za oddajo in prevzem perila v pralnico (popis perila)</t>
  </si>
  <si>
    <t>SKUPAJ E</t>
  </si>
  <si>
    <t xml:space="preserve">SKUPAJ I. (A+B+C+Č+D+E) </t>
  </si>
  <si>
    <t xml:space="preserve">Obvezne letne aktivnosti </t>
  </si>
  <si>
    <t xml:space="preserve">·       čiščenje okenskih stekel in okenskih okvirjev </t>
  </si>
  <si>
    <t xml:space="preserve">·       odstranjevanje dotrajanih in nanašanje novih talnih premazov na gladkih PVC talnih oblogah, kamnu, </t>
  </si>
  <si>
    <t xml:space="preserve">·       globinsko in površinsko pranje sintetičnih talnih oblog </t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</si>
  <si>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 xml:space="preserve">strojno čiščenje parketa z emulzijskim premazom </t>
    </r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</si>
  <si>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 xml:space="preserve">kristalizacija marmorja </t>
    </r>
  </si>
  <si>
    <t xml:space="preserve">·       čiščenje stropnih in stenskih svetil  </t>
  </si>
  <si>
    <t>·       čiščenje vtičnic</t>
  </si>
  <si>
    <r>
      <t>·</t>
    </r>
    <r>
      <rPr>
        <sz val="7"/>
        <color rgb="FF000000"/>
        <rFont val="Cambria"/>
        <family val="1"/>
        <charset val="238"/>
      </rPr>
      <t xml:space="preserve">       </t>
    </r>
    <r>
      <rPr>
        <sz val="10"/>
        <color rgb="FF000000"/>
        <rFont val="Cambria"/>
        <family val="1"/>
        <charset val="238"/>
      </rPr>
      <t>čiščenje podnožij stolov in miz</t>
    </r>
  </si>
  <si>
    <t xml:space="preserve">*Opomba: merska enota kompl v nadaljevanju pomeni izvedba letnih aktivnosti za celoten objekt v enem letu </t>
  </si>
  <si>
    <t>Jamova cesta 39 v Ljubljani</t>
  </si>
  <si>
    <r>
      <t>A - glavna stavba (4 etaže - 4.254,4 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</si>
  <si>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t>kompl</t>
  </si>
  <si>
    <r>
      <t>B - prizidek (5 etaž - 1.971,1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</si>
  <si>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C (L)- objekt (5 etaž - 4.929,9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</si>
  <si>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D - delavniški kompleks (3 etaže -1.433,0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</si>
  <si>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E (K7) - objekt (3 etaže - 942,6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</si>
  <si>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JP -južni prizidek (5 etaž- 1.684,4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</si>
  <si>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K - objekt (4 etaže - 2.624,6 m</t>
    </r>
    <r>
      <rPr>
        <vertAlign val="superscript"/>
        <sz val="10"/>
        <color rgb="FF000000"/>
        <rFont val="Cambria"/>
        <family val="1"/>
        <charset val="238"/>
      </rPr>
      <t>2)</t>
    </r>
  </si>
  <si>
    <t>M- menza (2 etaži - 297,2 m2)</t>
  </si>
  <si>
    <r>
      <t>N - objekt (6 etaž - 1.372,4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</si>
  <si>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Hlevček (1 etaža - 53,7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</si>
  <si>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Pod Smreka  (1 etaža - 150,4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</si>
  <si>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Začasni objekt  (1 etaža - 118,7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</si>
  <si>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Vratarnica IJS (1 etaža - 21,4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</si>
  <si>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t>Reaktorski center , Brinje 40, Dol pri Ljubljani</t>
  </si>
  <si>
    <r>
      <t>1 - Reaktor Fizika (2 etaži - 1.404,8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</si>
  <si>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1 - Reaktor Prizidek (3 etaže - 1.072,2 m</t>
    </r>
    <r>
      <rPr>
        <vertAlign val="superscript"/>
        <sz val="10"/>
        <color theme="1"/>
        <rFont val="Cambria"/>
        <family val="1"/>
        <charset val="238"/>
      </rPr>
      <t>2</t>
    </r>
    <r>
      <rPr>
        <sz val="10"/>
        <color theme="1"/>
        <rFont val="Cambria"/>
        <family val="1"/>
        <charset val="238"/>
      </rPr>
      <t>)</t>
    </r>
  </si>
  <si>
    <r>
      <t>1 - Reaktor-Pogon (3 etaže - 645,3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</si>
  <si>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2 - Objekt Vroče Celice (1 etaža - 282,3m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</si>
  <si>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3 - Okolje - Laboratorijski del (2 etaži - 801,8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</si>
  <si>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3 - Okolje - Pisarniški del (3 etaže - 800,8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</si>
  <si>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4 - Šolski center -ICJT (2 etaži- 1.735,5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</si>
  <si>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5 - Pospeševalnik (4 etaže - 486,6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</si>
  <si>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7 - Arhiv (2 etaži - 368,2 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</si>
  <si>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r>
      <t>8 - Tehnika-Baraka-kotlovnica (1 etaža - 7.7m</t>
    </r>
    <r>
      <rPr>
        <vertAlign val="superscript"/>
        <sz val="10"/>
        <color theme="1"/>
        <rFont val="Cambria"/>
        <family val="1"/>
        <charset val="238"/>
      </rPr>
      <t>2</t>
    </r>
    <r>
      <rPr>
        <sz val="10"/>
        <color theme="1"/>
        <rFont val="Cambria"/>
        <family val="1"/>
        <charset val="238"/>
      </rPr>
      <t>)</t>
    </r>
  </si>
  <si>
    <r>
      <t>0 - Vratarnica (1 etaža- 24,5m</t>
    </r>
    <r>
      <rPr>
        <vertAlign val="superscript"/>
        <sz val="10"/>
        <color rgb="FF000000"/>
        <rFont val="Cambria"/>
        <family val="1"/>
        <charset val="238"/>
      </rPr>
      <t>2</t>
    </r>
    <r>
      <rPr>
        <sz val="10"/>
        <color rgb="FF000000"/>
        <rFont val="Cambria"/>
        <family val="1"/>
        <charset val="238"/>
      </rPr>
      <t>)</t>
    </r>
  </si>
  <si>
    <t xml:space="preserve">SKUPAJ II.  </t>
  </si>
  <si>
    <t xml:space="preserve">Cena brez DDV za 4 leta </t>
  </si>
  <si>
    <t>DODATNA ČIŠČENJA PO NAROČILU (Po gradbenih delih, čiščenje paviljona,..) IN INTERVENCIJSKO ČIŠČENJE (odzivni čas 2 uri)</t>
  </si>
  <si>
    <t>1. Dodatna čiščenja po naročilu</t>
  </si>
  <si>
    <t>h</t>
  </si>
  <si>
    <t>2. Intervencijsko čiščenje</t>
  </si>
  <si>
    <t xml:space="preserve">Cena brez DDV </t>
  </si>
  <si>
    <t>SKUPAJ III</t>
  </si>
  <si>
    <t>DDV 22%</t>
  </si>
  <si>
    <t>RAZPISNA DOKUMENTACIJA ZA JAVNO NAROČILO</t>
  </si>
  <si>
    <t>»ČIŠČENJE PROSTOROV«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</si>
</sst>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7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rgb="FF000000"/>
      <name val="Cambria"/>
      <family val="1"/>
      <charset val="238"/>
    </font>
    <font>
      <vertAlign val="superscript"/>
      <sz val="10"/>
      <color theme="1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3" borderId="0" xfId="0" applyFill="1"/>
    <xf numFmtId="0" fontId="2" fillId="0" borderId="0" xfId="0" applyFont="1" applyFill="1" applyBorder="1" applyAlignment="1">
      <alignment wrapText="1"/>
    </xf>
    <xf numFmtId="0" fontId="3" fillId="3" borderId="0" xfId="0" applyFont="1" applyFill="1"/>
    <xf numFmtId="0" fontId="0" fillId="3" borderId="0" xfId="0" applyFill="1" applyBorder="1"/>
    <xf numFmtId="0" fontId="4" fillId="3" borderId="0" xfId="0" applyFont="1" applyFill="1" applyBorder="1"/>
    <xf numFmtId="0" fontId="0" fillId="3" borderId="2" xfId="0" applyFill="1" applyBorder="1"/>
    <xf numFmtId="0" fontId="4" fillId="3" borderId="0" xfId="0" applyFont="1" applyFill="1"/>
    <xf numFmtId="0" fontId="7" fillId="3" borderId="0" xfId="0" applyFont="1" applyFill="1"/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5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6" borderId="13" xfId="0" applyFont="1" applyFill="1" applyBorder="1" applyAlignment="1">
      <alignment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vertical="center" wrapText="1"/>
    </xf>
    <xf numFmtId="0" fontId="13" fillId="8" borderId="0" xfId="0" applyFont="1" applyFill="1" applyAlignment="1">
      <alignment horizontal="justify" vertical="center"/>
    </xf>
    <xf numFmtId="0" fontId="12" fillId="8" borderId="0" xfId="0" applyFont="1" applyFill="1" applyAlignment="1">
      <alignment vertical="center"/>
    </xf>
    <xf numFmtId="0" fontId="17" fillId="8" borderId="0" xfId="0" applyFont="1" applyFill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3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2" fillId="6" borderId="7" xfId="0" applyFont="1" applyFill="1" applyBorder="1" applyAlignment="1">
      <alignment horizontal="justify" vertical="center" wrapText="1"/>
    </xf>
    <xf numFmtId="0" fontId="15" fillId="0" borderId="13" xfId="0" applyFont="1" applyBorder="1" applyAlignment="1">
      <alignment horizontal="right" vertical="center" wrapText="1"/>
    </xf>
    <xf numFmtId="0" fontId="12" fillId="7" borderId="7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5" fillId="5" borderId="4" xfId="0" applyFont="1" applyFill="1" applyBorder="1" applyAlignment="1">
      <alignment vertical="center" wrapText="1"/>
    </xf>
    <xf numFmtId="164" fontId="15" fillId="5" borderId="4" xfId="0" applyNumberFormat="1" applyFont="1" applyFill="1" applyBorder="1" applyAlignment="1">
      <alignment vertical="center" wrapText="1"/>
    </xf>
    <xf numFmtId="164" fontId="15" fillId="5" borderId="9" xfId="0" applyNumberFormat="1" applyFont="1" applyFill="1" applyBorder="1" applyAlignment="1">
      <alignment vertical="center" wrapText="1"/>
    </xf>
    <xf numFmtId="0" fontId="21" fillId="0" borderId="0" xfId="0" applyFont="1"/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0" fillId="5" borderId="7" xfId="0" applyFont="1" applyFill="1" applyBorder="1" applyAlignment="1">
      <alignment vertical="center" wrapText="1"/>
    </xf>
    <xf numFmtId="0" fontId="9" fillId="0" borderId="2" xfId="0" applyFont="1" applyBorder="1"/>
    <xf numFmtId="0" fontId="11" fillId="8" borderId="0" xfId="0" applyFont="1" applyFill="1" applyBorder="1" applyAlignment="1">
      <alignment vertical="center"/>
    </xf>
    <xf numFmtId="0" fontId="9" fillId="0" borderId="4" xfId="0" applyFont="1" applyBorder="1"/>
    <xf numFmtId="0" fontId="18" fillId="9" borderId="13" xfId="0" applyFont="1" applyFill="1" applyBorder="1" applyAlignment="1">
      <alignment horizontal="right"/>
    </xf>
    <xf numFmtId="0" fontId="0" fillId="9" borderId="7" xfId="0" applyFill="1" applyBorder="1"/>
    <xf numFmtId="0" fontId="0" fillId="9" borderId="5" xfId="0" applyFill="1" applyBorder="1" applyAlignment="1">
      <alignment horizontal="center"/>
    </xf>
    <xf numFmtId="0" fontId="12" fillId="9" borderId="13" xfId="0" applyFont="1" applyFill="1" applyBorder="1" applyAlignment="1">
      <alignment horizontal="right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right" vertical="center" wrapText="1"/>
    </xf>
    <xf numFmtId="0" fontId="9" fillId="9" borderId="7" xfId="0" applyFont="1" applyFill="1" applyBorder="1"/>
    <xf numFmtId="0" fontId="0" fillId="3" borderId="0" xfId="0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6" fillId="4" borderId="8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3" borderId="0" xfId="0" applyFont="1" applyFill="1" applyAlignment="1">
      <alignment horizontal="left"/>
    </xf>
    <xf numFmtId="0" fontId="22" fillId="0" borderId="0" xfId="0" applyFont="1" applyFill="1" applyBorder="1" applyAlignment="1">
      <alignment vertical="top" wrapText="1"/>
    </xf>
    <xf numFmtId="0" fontId="24" fillId="3" borderId="0" xfId="0" applyFont="1" applyFill="1"/>
    <xf numFmtId="0" fontId="5" fillId="0" borderId="14" xfId="0" applyFont="1" applyFill="1" applyBorder="1" applyAlignment="1">
      <alignment horizontal="center" vertical="center"/>
    </xf>
    <xf numFmtId="2" fontId="8" fillId="0" borderId="15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vertical="center" wrapText="1"/>
    </xf>
    <xf numFmtId="164" fontId="6" fillId="4" borderId="20" xfId="0" applyNumberFormat="1" applyFont="1" applyFill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9" fillId="0" borderId="0" xfId="0" applyFont="1"/>
    <xf numFmtId="0" fontId="12" fillId="6" borderId="7" xfId="0" applyFont="1" applyFill="1" applyBorder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2" fillId="8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zoomScaleSheetLayoutView="100" workbookViewId="0">
      <selection activeCell="G109" sqref="G109:H109"/>
    </sheetView>
  </sheetViews>
  <sheetFormatPr defaultRowHeight="15" x14ac:dyDescent="0.25"/>
  <cols>
    <col min="2" max="2" width="15.42578125" customWidth="1"/>
    <col min="3" max="3" width="42.42578125" customWidth="1"/>
    <col min="4" max="4" width="16.5703125" style="86" customWidth="1"/>
    <col min="5" max="5" width="5" customWidth="1"/>
    <col min="255" max="255" width="19.5703125" customWidth="1"/>
    <col min="256" max="256" width="55.7109375" customWidth="1"/>
    <col min="257" max="257" width="19.140625" customWidth="1"/>
    <col min="258" max="258" width="20.140625" customWidth="1"/>
    <col min="511" max="511" width="19.5703125" customWidth="1"/>
    <col min="512" max="512" width="55.7109375" customWidth="1"/>
    <col min="513" max="513" width="19.140625" customWidth="1"/>
    <col min="514" max="514" width="20.140625" customWidth="1"/>
    <col min="767" max="767" width="19.5703125" customWidth="1"/>
    <col min="768" max="768" width="55.7109375" customWidth="1"/>
    <col min="769" max="769" width="19.140625" customWidth="1"/>
    <col min="770" max="770" width="20.140625" customWidth="1"/>
    <col min="1023" max="1023" width="19.5703125" customWidth="1"/>
    <col min="1024" max="1024" width="55.7109375" customWidth="1"/>
    <col min="1025" max="1025" width="19.140625" customWidth="1"/>
    <col min="1026" max="1026" width="20.140625" customWidth="1"/>
    <col min="1279" max="1279" width="19.5703125" customWidth="1"/>
    <col min="1280" max="1280" width="55.7109375" customWidth="1"/>
    <col min="1281" max="1281" width="19.140625" customWidth="1"/>
    <col min="1282" max="1282" width="20.140625" customWidth="1"/>
    <col min="1535" max="1535" width="19.5703125" customWidth="1"/>
    <col min="1536" max="1536" width="55.7109375" customWidth="1"/>
    <col min="1537" max="1537" width="19.140625" customWidth="1"/>
    <col min="1538" max="1538" width="20.140625" customWidth="1"/>
    <col min="1791" max="1791" width="19.5703125" customWidth="1"/>
    <col min="1792" max="1792" width="55.7109375" customWidth="1"/>
    <col min="1793" max="1793" width="19.140625" customWidth="1"/>
    <col min="1794" max="1794" width="20.140625" customWidth="1"/>
    <col min="2047" max="2047" width="19.5703125" customWidth="1"/>
    <col min="2048" max="2048" width="55.7109375" customWidth="1"/>
    <col min="2049" max="2049" width="19.140625" customWidth="1"/>
    <col min="2050" max="2050" width="20.140625" customWidth="1"/>
    <col min="2303" max="2303" width="19.5703125" customWidth="1"/>
    <col min="2304" max="2304" width="55.7109375" customWidth="1"/>
    <col min="2305" max="2305" width="19.140625" customWidth="1"/>
    <col min="2306" max="2306" width="20.140625" customWidth="1"/>
    <col min="2559" max="2559" width="19.5703125" customWidth="1"/>
    <col min="2560" max="2560" width="55.7109375" customWidth="1"/>
    <col min="2561" max="2561" width="19.140625" customWidth="1"/>
    <col min="2562" max="2562" width="20.140625" customWidth="1"/>
    <col min="2815" max="2815" width="19.5703125" customWidth="1"/>
    <col min="2816" max="2816" width="55.7109375" customWidth="1"/>
    <col min="2817" max="2817" width="19.140625" customWidth="1"/>
    <col min="2818" max="2818" width="20.140625" customWidth="1"/>
    <col min="3071" max="3071" width="19.5703125" customWidth="1"/>
    <col min="3072" max="3072" width="55.7109375" customWidth="1"/>
    <col min="3073" max="3073" width="19.140625" customWidth="1"/>
    <col min="3074" max="3074" width="20.140625" customWidth="1"/>
    <col min="3327" max="3327" width="19.5703125" customWidth="1"/>
    <col min="3328" max="3328" width="55.7109375" customWidth="1"/>
    <col min="3329" max="3329" width="19.140625" customWidth="1"/>
    <col min="3330" max="3330" width="20.140625" customWidth="1"/>
    <col min="3583" max="3583" width="19.5703125" customWidth="1"/>
    <col min="3584" max="3584" width="55.7109375" customWidth="1"/>
    <col min="3585" max="3585" width="19.140625" customWidth="1"/>
    <col min="3586" max="3586" width="20.140625" customWidth="1"/>
    <col min="3839" max="3839" width="19.5703125" customWidth="1"/>
    <col min="3840" max="3840" width="55.7109375" customWidth="1"/>
    <col min="3841" max="3841" width="19.140625" customWidth="1"/>
    <col min="3842" max="3842" width="20.140625" customWidth="1"/>
    <col min="4095" max="4095" width="19.5703125" customWidth="1"/>
    <col min="4096" max="4096" width="55.7109375" customWidth="1"/>
    <col min="4097" max="4097" width="19.140625" customWidth="1"/>
    <col min="4098" max="4098" width="20.140625" customWidth="1"/>
    <col min="4351" max="4351" width="19.5703125" customWidth="1"/>
    <col min="4352" max="4352" width="55.7109375" customWidth="1"/>
    <col min="4353" max="4353" width="19.140625" customWidth="1"/>
    <col min="4354" max="4354" width="20.140625" customWidth="1"/>
    <col min="4607" max="4607" width="19.5703125" customWidth="1"/>
    <col min="4608" max="4608" width="55.7109375" customWidth="1"/>
    <col min="4609" max="4609" width="19.140625" customWidth="1"/>
    <col min="4610" max="4610" width="20.140625" customWidth="1"/>
    <col min="4863" max="4863" width="19.5703125" customWidth="1"/>
    <col min="4864" max="4864" width="55.7109375" customWidth="1"/>
    <col min="4865" max="4865" width="19.140625" customWidth="1"/>
    <col min="4866" max="4866" width="20.140625" customWidth="1"/>
    <col min="5119" max="5119" width="19.5703125" customWidth="1"/>
    <col min="5120" max="5120" width="55.7109375" customWidth="1"/>
    <col min="5121" max="5121" width="19.140625" customWidth="1"/>
    <col min="5122" max="5122" width="20.140625" customWidth="1"/>
    <col min="5375" max="5375" width="19.5703125" customWidth="1"/>
    <col min="5376" max="5376" width="55.7109375" customWidth="1"/>
    <col min="5377" max="5377" width="19.140625" customWidth="1"/>
    <col min="5378" max="5378" width="20.140625" customWidth="1"/>
    <col min="5631" max="5631" width="19.5703125" customWidth="1"/>
    <col min="5632" max="5632" width="55.7109375" customWidth="1"/>
    <col min="5633" max="5633" width="19.140625" customWidth="1"/>
    <col min="5634" max="5634" width="20.140625" customWidth="1"/>
    <col min="5887" max="5887" width="19.5703125" customWidth="1"/>
    <col min="5888" max="5888" width="55.7109375" customWidth="1"/>
    <col min="5889" max="5889" width="19.140625" customWidth="1"/>
    <col min="5890" max="5890" width="20.140625" customWidth="1"/>
    <col min="6143" max="6143" width="19.5703125" customWidth="1"/>
    <col min="6144" max="6144" width="55.7109375" customWidth="1"/>
    <col min="6145" max="6145" width="19.140625" customWidth="1"/>
    <col min="6146" max="6146" width="20.140625" customWidth="1"/>
    <col min="6399" max="6399" width="19.5703125" customWidth="1"/>
    <col min="6400" max="6400" width="55.7109375" customWidth="1"/>
    <col min="6401" max="6401" width="19.140625" customWidth="1"/>
    <col min="6402" max="6402" width="20.140625" customWidth="1"/>
    <col min="6655" max="6655" width="19.5703125" customWidth="1"/>
    <col min="6656" max="6656" width="55.7109375" customWidth="1"/>
    <col min="6657" max="6657" width="19.140625" customWidth="1"/>
    <col min="6658" max="6658" width="20.140625" customWidth="1"/>
    <col min="6911" max="6911" width="19.5703125" customWidth="1"/>
    <col min="6912" max="6912" width="55.7109375" customWidth="1"/>
    <col min="6913" max="6913" width="19.140625" customWidth="1"/>
    <col min="6914" max="6914" width="20.140625" customWidth="1"/>
    <col min="7167" max="7167" width="19.5703125" customWidth="1"/>
    <col min="7168" max="7168" width="55.7109375" customWidth="1"/>
    <col min="7169" max="7169" width="19.140625" customWidth="1"/>
    <col min="7170" max="7170" width="20.140625" customWidth="1"/>
    <col min="7423" max="7423" width="19.5703125" customWidth="1"/>
    <col min="7424" max="7424" width="55.7109375" customWidth="1"/>
    <col min="7425" max="7425" width="19.140625" customWidth="1"/>
    <col min="7426" max="7426" width="20.140625" customWidth="1"/>
    <col min="7679" max="7679" width="19.5703125" customWidth="1"/>
    <col min="7680" max="7680" width="55.7109375" customWidth="1"/>
    <col min="7681" max="7681" width="19.140625" customWidth="1"/>
    <col min="7682" max="7682" width="20.140625" customWidth="1"/>
    <col min="7935" max="7935" width="19.5703125" customWidth="1"/>
    <col min="7936" max="7936" width="55.7109375" customWidth="1"/>
    <col min="7937" max="7937" width="19.140625" customWidth="1"/>
    <col min="7938" max="7938" width="20.140625" customWidth="1"/>
    <col min="8191" max="8191" width="19.5703125" customWidth="1"/>
    <col min="8192" max="8192" width="55.7109375" customWidth="1"/>
    <col min="8193" max="8193" width="19.140625" customWidth="1"/>
    <col min="8194" max="8194" width="20.140625" customWidth="1"/>
    <col min="8447" max="8447" width="19.5703125" customWidth="1"/>
    <col min="8448" max="8448" width="55.7109375" customWidth="1"/>
    <col min="8449" max="8449" width="19.140625" customWidth="1"/>
    <col min="8450" max="8450" width="20.140625" customWidth="1"/>
    <col min="8703" max="8703" width="19.5703125" customWidth="1"/>
    <col min="8704" max="8704" width="55.7109375" customWidth="1"/>
    <col min="8705" max="8705" width="19.140625" customWidth="1"/>
    <col min="8706" max="8706" width="20.140625" customWidth="1"/>
    <col min="8959" max="8959" width="19.5703125" customWidth="1"/>
    <col min="8960" max="8960" width="55.7109375" customWidth="1"/>
    <col min="8961" max="8961" width="19.140625" customWidth="1"/>
    <col min="8962" max="8962" width="20.140625" customWidth="1"/>
    <col min="9215" max="9215" width="19.5703125" customWidth="1"/>
    <col min="9216" max="9216" width="55.7109375" customWidth="1"/>
    <col min="9217" max="9217" width="19.140625" customWidth="1"/>
    <col min="9218" max="9218" width="20.140625" customWidth="1"/>
    <col min="9471" max="9471" width="19.5703125" customWidth="1"/>
    <col min="9472" max="9472" width="55.7109375" customWidth="1"/>
    <col min="9473" max="9473" width="19.140625" customWidth="1"/>
    <col min="9474" max="9474" width="20.140625" customWidth="1"/>
    <col min="9727" max="9727" width="19.5703125" customWidth="1"/>
    <col min="9728" max="9728" width="55.7109375" customWidth="1"/>
    <col min="9729" max="9729" width="19.140625" customWidth="1"/>
    <col min="9730" max="9730" width="20.140625" customWidth="1"/>
    <col min="9983" max="9983" width="19.5703125" customWidth="1"/>
    <col min="9984" max="9984" width="55.7109375" customWidth="1"/>
    <col min="9985" max="9985" width="19.140625" customWidth="1"/>
    <col min="9986" max="9986" width="20.140625" customWidth="1"/>
    <col min="10239" max="10239" width="19.5703125" customWidth="1"/>
    <col min="10240" max="10240" width="55.7109375" customWidth="1"/>
    <col min="10241" max="10241" width="19.140625" customWidth="1"/>
    <col min="10242" max="10242" width="20.140625" customWidth="1"/>
    <col min="10495" max="10495" width="19.5703125" customWidth="1"/>
    <col min="10496" max="10496" width="55.7109375" customWidth="1"/>
    <col min="10497" max="10497" width="19.140625" customWidth="1"/>
    <col min="10498" max="10498" width="20.140625" customWidth="1"/>
    <col min="10751" max="10751" width="19.5703125" customWidth="1"/>
    <col min="10752" max="10752" width="55.7109375" customWidth="1"/>
    <col min="10753" max="10753" width="19.140625" customWidth="1"/>
    <col min="10754" max="10754" width="20.140625" customWidth="1"/>
    <col min="11007" max="11007" width="19.5703125" customWidth="1"/>
    <col min="11008" max="11008" width="55.7109375" customWidth="1"/>
    <col min="11009" max="11009" width="19.140625" customWidth="1"/>
    <col min="11010" max="11010" width="20.140625" customWidth="1"/>
    <col min="11263" max="11263" width="19.5703125" customWidth="1"/>
    <col min="11264" max="11264" width="55.7109375" customWidth="1"/>
    <col min="11265" max="11265" width="19.140625" customWidth="1"/>
    <col min="11266" max="11266" width="20.140625" customWidth="1"/>
    <col min="11519" max="11519" width="19.5703125" customWidth="1"/>
    <col min="11520" max="11520" width="55.7109375" customWidth="1"/>
    <col min="11521" max="11521" width="19.140625" customWidth="1"/>
    <col min="11522" max="11522" width="20.140625" customWidth="1"/>
    <col min="11775" max="11775" width="19.5703125" customWidth="1"/>
    <col min="11776" max="11776" width="55.7109375" customWidth="1"/>
    <col min="11777" max="11777" width="19.140625" customWidth="1"/>
    <col min="11778" max="11778" width="20.140625" customWidth="1"/>
    <col min="12031" max="12031" width="19.5703125" customWidth="1"/>
    <col min="12032" max="12032" width="55.7109375" customWidth="1"/>
    <col min="12033" max="12033" width="19.140625" customWidth="1"/>
    <col min="12034" max="12034" width="20.140625" customWidth="1"/>
    <col min="12287" max="12287" width="19.5703125" customWidth="1"/>
    <col min="12288" max="12288" width="55.7109375" customWidth="1"/>
    <col min="12289" max="12289" width="19.140625" customWidth="1"/>
    <col min="12290" max="12290" width="20.140625" customWidth="1"/>
    <col min="12543" max="12543" width="19.5703125" customWidth="1"/>
    <col min="12544" max="12544" width="55.7109375" customWidth="1"/>
    <col min="12545" max="12545" width="19.140625" customWidth="1"/>
    <col min="12546" max="12546" width="20.140625" customWidth="1"/>
    <col min="12799" max="12799" width="19.5703125" customWidth="1"/>
    <col min="12800" max="12800" width="55.7109375" customWidth="1"/>
    <col min="12801" max="12801" width="19.140625" customWidth="1"/>
    <col min="12802" max="12802" width="20.140625" customWidth="1"/>
    <col min="13055" max="13055" width="19.5703125" customWidth="1"/>
    <col min="13056" max="13056" width="55.7109375" customWidth="1"/>
    <col min="13057" max="13057" width="19.140625" customWidth="1"/>
    <col min="13058" max="13058" width="20.140625" customWidth="1"/>
    <col min="13311" max="13311" width="19.5703125" customWidth="1"/>
    <col min="13312" max="13312" width="55.7109375" customWidth="1"/>
    <col min="13313" max="13313" width="19.140625" customWidth="1"/>
    <col min="13314" max="13314" width="20.140625" customWidth="1"/>
    <col min="13567" max="13567" width="19.5703125" customWidth="1"/>
    <col min="13568" max="13568" width="55.7109375" customWidth="1"/>
    <col min="13569" max="13569" width="19.140625" customWidth="1"/>
    <col min="13570" max="13570" width="20.140625" customWidth="1"/>
    <col min="13823" max="13823" width="19.5703125" customWidth="1"/>
    <col min="13824" max="13824" width="55.7109375" customWidth="1"/>
    <col min="13825" max="13825" width="19.140625" customWidth="1"/>
    <col min="13826" max="13826" width="20.140625" customWidth="1"/>
    <col min="14079" max="14079" width="19.5703125" customWidth="1"/>
    <col min="14080" max="14080" width="55.7109375" customWidth="1"/>
    <col min="14081" max="14081" width="19.140625" customWidth="1"/>
    <col min="14082" max="14082" width="20.140625" customWidth="1"/>
    <col min="14335" max="14335" width="19.5703125" customWidth="1"/>
    <col min="14336" max="14336" width="55.7109375" customWidth="1"/>
    <col min="14337" max="14337" width="19.140625" customWidth="1"/>
    <col min="14338" max="14338" width="20.140625" customWidth="1"/>
    <col min="14591" max="14591" width="19.5703125" customWidth="1"/>
    <col min="14592" max="14592" width="55.7109375" customWidth="1"/>
    <col min="14593" max="14593" width="19.140625" customWidth="1"/>
    <col min="14594" max="14594" width="20.140625" customWidth="1"/>
    <col min="14847" max="14847" width="19.5703125" customWidth="1"/>
    <col min="14848" max="14848" width="55.7109375" customWidth="1"/>
    <col min="14849" max="14849" width="19.140625" customWidth="1"/>
    <col min="14850" max="14850" width="20.140625" customWidth="1"/>
    <col min="15103" max="15103" width="19.5703125" customWidth="1"/>
    <col min="15104" max="15104" width="55.7109375" customWidth="1"/>
    <col min="15105" max="15105" width="19.140625" customWidth="1"/>
    <col min="15106" max="15106" width="20.140625" customWidth="1"/>
    <col min="15359" max="15359" width="19.5703125" customWidth="1"/>
    <col min="15360" max="15360" width="55.7109375" customWidth="1"/>
    <col min="15361" max="15361" width="19.140625" customWidth="1"/>
    <col min="15362" max="15362" width="20.140625" customWidth="1"/>
    <col min="15615" max="15615" width="19.5703125" customWidth="1"/>
    <col min="15616" max="15616" width="55.7109375" customWidth="1"/>
    <col min="15617" max="15617" width="19.140625" customWidth="1"/>
    <col min="15618" max="15618" width="20.140625" customWidth="1"/>
    <col min="15871" max="15871" width="19.5703125" customWidth="1"/>
    <col min="15872" max="15872" width="55.7109375" customWidth="1"/>
    <col min="15873" max="15873" width="19.140625" customWidth="1"/>
    <col min="15874" max="15874" width="20.140625" customWidth="1"/>
    <col min="16127" max="16127" width="19.5703125" customWidth="1"/>
    <col min="16128" max="16128" width="55.7109375" customWidth="1"/>
    <col min="16129" max="16129" width="19.140625" customWidth="1"/>
    <col min="16130" max="16130" width="20.140625" customWidth="1"/>
  </cols>
  <sheetData>
    <row r="1" spans="1:9" x14ac:dyDescent="0.25">
      <c r="A1" s="1"/>
      <c r="B1" s="1"/>
      <c r="C1" s="1"/>
      <c r="D1" s="80"/>
      <c r="E1" s="1"/>
      <c r="F1" s="1"/>
      <c r="G1" s="1"/>
      <c r="H1" s="1"/>
      <c r="I1" s="1"/>
    </row>
    <row r="2" spans="1:9" ht="21" x14ac:dyDescent="0.35">
      <c r="A2" s="1"/>
      <c r="C2" s="9"/>
      <c r="D2" s="81"/>
      <c r="E2" s="2"/>
      <c r="F2" s="2"/>
      <c r="G2" s="1"/>
      <c r="H2" s="1"/>
      <c r="I2" s="1"/>
    </row>
    <row r="3" spans="1:9" ht="21" x14ac:dyDescent="0.35">
      <c r="A3" s="1"/>
      <c r="B3" s="87" t="s">
        <v>147</v>
      </c>
      <c r="C3" s="88"/>
      <c r="D3" s="81"/>
      <c r="E3" s="2"/>
      <c r="F3" s="2"/>
      <c r="G3" s="1"/>
      <c r="H3" s="1"/>
      <c r="I3" s="1"/>
    </row>
    <row r="4" spans="1:9" ht="30.75" customHeight="1" x14ac:dyDescent="0.35">
      <c r="A4" s="1"/>
      <c r="B4" s="102" t="s">
        <v>148</v>
      </c>
      <c r="C4" s="102"/>
      <c r="D4" s="81"/>
      <c r="E4" s="2"/>
      <c r="F4" s="2"/>
      <c r="G4" s="1"/>
      <c r="H4" s="1"/>
      <c r="I4" s="1"/>
    </row>
    <row r="5" spans="1:9" ht="22.5" customHeight="1" x14ac:dyDescent="0.3">
      <c r="A5" s="1"/>
      <c r="B5" s="89"/>
      <c r="C5" s="89"/>
      <c r="D5" s="80"/>
      <c r="E5" s="1"/>
      <c r="F5" s="1"/>
      <c r="G5" s="1"/>
      <c r="H5" s="1"/>
      <c r="I5" s="1"/>
    </row>
    <row r="6" spans="1:9" ht="18.75" thickBot="1" x14ac:dyDescent="0.3">
      <c r="A6" s="1"/>
      <c r="B6" s="101" t="s">
        <v>4</v>
      </c>
      <c r="C6" s="101"/>
      <c r="D6" s="80"/>
      <c r="E6" s="1"/>
      <c r="F6" s="1"/>
      <c r="G6" s="1"/>
      <c r="H6" s="1"/>
      <c r="I6" s="1"/>
    </row>
    <row r="7" spans="1:9" ht="16.5" thickBot="1" x14ac:dyDescent="0.3">
      <c r="A7" s="1"/>
      <c r="B7" s="4"/>
      <c r="C7" s="5"/>
      <c r="D7" s="16" t="s">
        <v>14</v>
      </c>
      <c r="E7" s="1"/>
      <c r="F7" s="1"/>
      <c r="G7" s="1"/>
      <c r="H7" s="1"/>
      <c r="I7" s="1"/>
    </row>
    <row r="8" spans="1:9" ht="21.95" customHeight="1" x14ac:dyDescent="0.25">
      <c r="A8" s="4"/>
      <c r="B8" s="90" t="s">
        <v>15</v>
      </c>
      <c r="C8" s="91" t="s">
        <v>16</v>
      </c>
      <c r="D8" s="96">
        <f>'I MESEČNE AKTIVNOSTI '!F146</f>
        <v>0</v>
      </c>
      <c r="E8" s="1"/>
      <c r="F8" s="1"/>
      <c r="G8" s="1"/>
      <c r="H8" s="1"/>
      <c r="I8" s="1"/>
    </row>
    <row r="9" spans="1:9" ht="21.95" customHeight="1" x14ac:dyDescent="0.25">
      <c r="A9" s="4"/>
      <c r="B9" s="92" t="s">
        <v>17</v>
      </c>
      <c r="C9" s="93" t="s">
        <v>18</v>
      </c>
      <c r="D9" s="97">
        <f>'II LETNE AKTIVNOSTI'!F41</f>
        <v>0</v>
      </c>
      <c r="E9" s="1"/>
      <c r="F9" s="1"/>
      <c r="G9" s="1"/>
      <c r="H9" s="1"/>
      <c r="I9" s="1"/>
    </row>
    <row r="10" spans="1:9" ht="31.5" customHeight="1" thickBot="1" x14ac:dyDescent="0.3">
      <c r="A10" s="4"/>
      <c r="B10" s="94" t="s">
        <v>19</v>
      </c>
      <c r="C10" s="95" t="s">
        <v>20</v>
      </c>
      <c r="D10" s="98">
        <f>'III DODATNA ČIŠČENJA'!F8</f>
        <v>0</v>
      </c>
      <c r="E10" s="1"/>
      <c r="F10" s="1"/>
      <c r="G10" s="1"/>
      <c r="H10" s="1"/>
      <c r="I10" s="1"/>
    </row>
    <row r="11" spans="1:9" ht="21.95" customHeight="1" thickBot="1" x14ac:dyDescent="0.3">
      <c r="A11" s="4"/>
      <c r="B11" s="17" t="s">
        <v>21</v>
      </c>
      <c r="C11" s="99" t="s">
        <v>13</v>
      </c>
      <c r="D11" s="82">
        <f>D8+D9+D10</f>
        <v>0</v>
      </c>
      <c r="E11" s="1"/>
      <c r="F11" s="1"/>
      <c r="G11" s="1"/>
      <c r="H11" s="1"/>
      <c r="I11" s="1"/>
    </row>
    <row r="12" spans="1:9" ht="9.75" customHeight="1" thickBot="1" x14ac:dyDescent="0.3">
      <c r="A12" s="10"/>
      <c r="B12" s="11"/>
      <c r="C12" s="12"/>
      <c r="D12" s="83"/>
      <c r="E12" s="1"/>
      <c r="F12" s="1"/>
      <c r="G12" s="1"/>
      <c r="H12" s="1"/>
      <c r="I12" s="1"/>
    </row>
    <row r="13" spans="1:9" ht="21.95" customHeight="1" x14ac:dyDescent="0.25">
      <c r="A13" s="4"/>
      <c r="B13" s="15"/>
      <c r="C13" s="14" t="s">
        <v>146</v>
      </c>
      <c r="D13" s="84">
        <f>D11*0.22</f>
        <v>0</v>
      </c>
      <c r="E13" s="1"/>
      <c r="F13" s="1"/>
      <c r="G13" s="1"/>
      <c r="H13" s="1"/>
      <c r="I13" s="1"/>
    </row>
    <row r="14" spans="1:9" ht="21.95" customHeight="1" thickBot="1" x14ac:dyDescent="0.3">
      <c r="A14" s="1"/>
      <c r="B14" s="13" t="s">
        <v>22</v>
      </c>
      <c r="C14" s="100" t="s">
        <v>12</v>
      </c>
      <c r="D14" s="85">
        <f>D13+D11</f>
        <v>0</v>
      </c>
      <c r="E14" s="1"/>
      <c r="F14" s="1"/>
      <c r="G14" s="1"/>
      <c r="H14" s="1"/>
      <c r="I14" s="1"/>
    </row>
    <row r="15" spans="1:9" ht="15.75" x14ac:dyDescent="0.25">
      <c r="A15" s="1"/>
      <c r="B15" s="6"/>
      <c r="C15" s="7"/>
      <c r="D15" s="80"/>
      <c r="E15" s="1"/>
      <c r="F15" s="1"/>
      <c r="G15" s="1"/>
      <c r="H15" s="1"/>
      <c r="I15" s="1"/>
    </row>
    <row r="16" spans="1:9" ht="18" x14ac:dyDescent="0.25">
      <c r="A16" s="1"/>
      <c r="B16" s="1"/>
      <c r="C16" s="3"/>
      <c r="D16" s="80"/>
      <c r="E16" s="1"/>
      <c r="F16" s="1"/>
      <c r="G16" s="1"/>
      <c r="H16" s="1"/>
      <c r="I16" s="1"/>
    </row>
    <row r="17" spans="1:9" x14ac:dyDescent="0.25">
      <c r="A17" s="1"/>
      <c r="B17" s="8"/>
      <c r="D17" s="80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80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80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80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80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80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80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80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80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80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80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80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80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80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80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80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80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80"/>
      <c r="E34" s="1"/>
      <c r="F34" s="1"/>
      <c r="G34" s="1"/>
      <c r="H34" s="1"/>
      <c r="I34" s="1"/>
    </row>
  </sheetData>
  <mergeCells count="2">
    <mergeCell ref="B6:C6"/>
    <mergeCell ref="B4:C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&amp;L&amp;G</oddHeader>
    <oddFooter>&amp;C&amp;P od &amp;N&amp;R&amp;A</oddFooter>
  </headerFooter>
  <colBreaks count="1" manualBreakCount="1">
    <brk id="6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G29" sqref="G29"/>
    </sheetView>
  </sheetViews>
  <sheetFormatPr defaultRowHeight="15" x14ac:dyDescent="0.25"/>
  <cols>
    <col min="2" max="2" width="77" style="61" customWidth="1"/>
    <col min="3" max="3" width="15.85546875" customWidth="1"/>
    <col min="4" max="4" width="11.5703125" customWidth="1"/>
    <col min="5" max="5" width="14.85546875" customWidth="1"/>
    <col min="6" max="6" width="12.42578125" customWidth="1"/>
  </cols>
  <sheetData>
    <row r="1" spans="1:7" ht="26.25" thickBot="1" x14ac:dyDescent="0.3">
      <c r="A1" s="18" t="s">
        <v>1</v>
      </c>
      <c r="B1" s="51" t="s">
        <v>16</v>
      </c>
      <c r="C1" s="62" t="s">
        <v>9</v>
      </c>
      <c r="D1" s="62" t="s">
        <v>0</v>
      </c>
      <c r="E1" s="63" t="s">
        <v>8</v>
      </c>
      <c r="F1" s="64" t="s">
        <v>139</v>
      </c>
      <c r="G1" s="65"/>
    </row>
    <row r="2" spans="1:7" ht="26.25" customHeight="1" thickBot="1" x14ac:dyDescent="0.3">
      <c r="A2" s="19" t="s">
        <v>5</v>
      </c>
      <c r="B2" s="52" t="s">
        <v>23</v>
      </c>
      <c r="C2" s="20"/>
      <c r="D2" s="20"/>
      <c r="E2" s="20"/>
      <c r="F2" s="21"/>
    </row>
    <row r="3" spans="1:7" x14ac:dyDescent="0.25">
      <c r="A3" s="22"/>
      <c r="B3" s="37" t="s">
        <v>24</v>
      </c>
      <c r="C3" s="22"/>
      <c r="D3" s="22"/>
      <c r="E3" s="22"/>
      <c r="F3" s="22"/>
    </row>
    <row r="4" spans="1:7" x14ac:dyDescent="0.25">
      <c r="A4" s="22"/>
      <c r="B4" s="38"/>
      <c r="C4" s="22"/>
      <c r="D4" s="22"/>
      <c r="E4" s="22"/>
      <c r="F4" s="22"/>
    </row>
    <row r="5" spans="1:7" x14ac:dyDescent="0.25">
      <c r="A5" s="22"/>
      <c r="B5" s="37" t="s">
        <v>25</v>
      </c>
      <c r="C5" s="22"/>
      <c r="D5" s="22"/>
      <c r="E5" s="22"/>
      <c r="F5" s="22"/>
    </row>
    <row r="6" spans="1:7" x14ac:dyDescent="0.25">
      <c r="A6" s="22"/>
      <c r="B6" s="53" t="s">
        <v>26</v>
      </c>
      <c r="C6" s="22"/>
      <c r="D6" s="22"/>
      <c r="E6" s="22"/>
      <c r="F6" s="22"/>
    </row>
    <row r="7" spans="1:7" x14ac:dyDescent="0.25">
      <c r="A7" s="22"/>
      <c r="B7" s="53" t="s">
        <v>27</v>
      </c>
      <c r="C7" s="22"/>
      <c r="D7" s="22"/>
      <c r="E7" s="22"/>
      <c r="F7" s="22"/>
    </row>
    <row r="8" spans="1:7" ht="38.25" x14ac:dyDescent="0.25">
      <c r="A8" s="22"/>
      <c r="B8" s="53" t="s">
        <v>28</v>
      </c>
      <c r="C8" s="22"/>
      <c r="D8" s="22"/>
      <c r="E8" s="22"/>
      <c r="F8" s="22"/>
    </row>
    <row r="9" spans="1:7" ht="25.5" x14ac:dyDescent="0.25">
      <c r="A9" s="22"/>
      <c r="B9" s="53" t="s">
        <v>29</v>
      </c>
      <c r="C9" s="22"/>
      <c r="D9" s="22"/>
      <c r="E9" s="22"/>
      <c r="F9" s="22"/>
    </row>
    <row r="10" spans="1:7" ht="25.5" x14ac:dyDescent="0.25">
      <c r="A10" s="22"/>
      <c r="B10" s="53" t="s">
        <v>30</v>
      </c>
      <c r="C10" s="22"/>
      <c r="D10" s="22"/>
      <c r="E10" s="22"/>
      <c r="F10" s="22"/>
    </row>
    <row r="11" spans="1:7" x14ac:dyDescent="0.25">
      <c r="A11" s="22"/>
      <c r="B11" s="53" t="s">
        <v>31</v>
      </c>
      <c r="C11" s="22"/>
      <c r="D11" s="22"/>
      <c r="E11" s="22"/>
      <c r="F11" s="22"/>
    </row>
    <row r="12" spans="1:7" x14ac:dyDescent="0.25">
      <c r="A12" s="22"/>
      <c r="B12" s="38"/>
      <c r="C12" s="22"/>
      <c r="D12" s="22"/>
      <c r="E12" s="22"/>
      <c r="F12" s="22"/>
    </row>
    <row r="13" spans="1:7" x14ac:dyDescent="0.25">
      <c r="A13" s="22"/>
      <c r="B13" s="54" t="s">
        <v>32</v>
      </c>
      <c r="C13" s="22"/>
      <c r="D13" s="22"/>
      <c r="E13" s="22"/>
      <c r="F13" s="22"/>
    </row>
    <row r="14" spans="1:7" x14ac:dyDescent="0.25">
      <c r="A14" s="22"/>
      <c r="B14" s="24" t="s">
        <v>33</v>
      </c>
      <c r="C14" s="22"/>
      <c r="D14" s="22"/>
      <c r="E14" s="22"/>
      <c r="F14" s="22"/>
    </row>
    <row r="15" spans="1:7" x14ac:dyDescent="0.25">
      <c r="A15" s="22"/>
      <c r="B15" s="24" t="s">
        <v>34</v>
      </c>
      <c r="C15" s="22"/>
      <c r="D15" s="22"/>
      <c r="E15" s="22"/>
      <c r="F15" s="22"/>
    </row>
    <row r="16" spans="1:7" x14ac:dyDescent="0.25">
      <c r="A16" s="22"/>
      <c r="B16" s="38"/>
      <c r="C16" s="22"/>
      <c r="D16" s="22"/>
      <c r="E16" s="22"/>
      <c r="F16" s="22"/>
    </row>
    <row r="17" spans="1:6" x14ac:dyDescent="0.25">
      <c r="A17" s="22"/>
      <c r="B17" s="37" t="s">
        <v>35</v>
      </c>
      <c r="C17" s="22"/>
      <c r="D17" s="22"/>
      <c r="E17" s="22"/>
      <c r="F17" s="22"/>
    </row>
    <row r="18" spans="1:6" x14ac:dyDescent="0.25">
      <c r="A18" s="22"/>
      <c r="B18" s="24" t="s">
        <v>36</v>
      </c>
      <c r="C18" s="22"/>
      <c r="D18" s="22"/>
      <c r="E18" s="22"/>
      <c r="F18" s="22"/>
    </row>
    <row r="19" spans="1:6" x14ac:dyDescent="0.25">
      <c r="A19" s="22"/>
      <c r="B19" s="24" t="s">
        <v>37</v>
      </c>
      <c r="C19" s="22"/>
      <c r="D19" s="22"/>
      <c r="E19" s="22"/>
      <c r="F19" s="22"/>
    </row>
    <row r="20" spans="1:6" x14ac:dyDescent="0.25">
      <c r="A20" s="22"/>
      <c r="B20" s="38"/>
      <c r="C20" s="22"/>
      <c r="D20" s="22"/>
      <c r="E20" s="22"/>
      <c r="F20" s="22"/>
    </row>
    <row r="21" spans="1:6" x14ac:dyDescent="0.25">
      <c r="A21" s="22"/>
      <c r="B21" s="37" t="s">
        <v>38</v>
      </c>
      <c r="C21" s="22"/>
      <c r="D21" s="22"/>
      <c r="E21" s="22"/>
      <c r="F21" s="22"/>
    </row>
    <row r="22" spans="1:6" x14ac:dyDescent="0.25">
      <c r="A22" s="22"/>
      <c r="B22" s="24" t="s">
        <v>39</v>
      </c>
      <c r="C22" s="22"/>
      <c r="D22" s="22"/>
      <c r="E22" s="22"/>
      <c r="F22" s="22"/>
    </row>
    <row r="23" spans="1:6" x14ac:dyDescent="0.25">
      <c r="A23" s="22"/>
      <c r="B23" s="24" t="s">
        <v>40</v>
      </c>
      <c r="C23" s="22"/>
      <c r="D23" s="22"/>
      <c r="E23" s="22"/>
      <c r="F23" s="22"/>
    </row>
    <row r="24" spans="1:6" ht="15.75" thickBot="1" x14ac:dyDescent="0.3">
      <c r="A24" s="22"/>
      <c r="B24" s="38"/>
      <c r="C24" s="22"/>
      <c r="D24" s="22"/>
      <c r="E24" s="22"/>
      <c r="F24" s="22"/>
    </row>
    <row r="25" spans="1:6" ht="15.75" thickBot="1" x14ac:dyDescent="0.3">
      <c r="A25" s="22"/>
      <c r="B25" s="55" t="s">
        <v>41</v>
      </c>
      <c r="C25" s="25" t="s">
        <v>42</v>
      </c>
      <c r="D25" s="25">
        <v>48</v>
      </c>
      <c r="E25" s="25">
        <v>0</v>
      </c>
      <c r="F25" s="26">
        <f>D25*E25</f>
        <v>0</v>
      </c>
    </row>
    <row r="26" spans="1:6" ht="15.75" thickBot="1" x14ac:dyDescent="0.3">
      <c r="A26" s="22"/>
      <c r="B26" s="38"/>
      <c r="C26" s="22"/>
      <c r="D26" s="22"/>
      <c r="E26" s="22"/>
      <c r="F26" s="22"/>
    </row>
    <row r="27" spans="1:6" ht="15.75" thickBot="1" x14ac:dyDescent="0.3">
      <c r="A27" s="27" t="s">
        <v>6</v>
      </c>
      <c r="B27" s="105" t="s">
        <v>43</v>
      </c>
      <c r="C27" s="105"/>
      <c r="D27" s="28"/>
      <c r="E27" s="28"/>
      <c r="F27" s="29"/>
    </row>
    <row r="28" spans="1:6" x14ac:dyDescent="0.25">
      <c r="A28" s="22"/>
      <c r="B28" s="37" t="s">
        <v>24</v>
      </c>
      <c r="C28" s="22"/>
      <c r="D28" s="22"/>
      <c r="E28" s="22"/>
      <c r="F28" s="22"/>
    </row>
    <row r="29" spans="1:6" x14ac:dyDescent="0.25">
      <c r="A29" s="22"/>
      <c r="B29" s="38"/>
      <c r="C29" s="22"/>
      <c r="D29" s="22"/>
      <c r="E29" s="22"/>
      <c r="F29" s="22"/>
    </row>
    <row r="30" spans="1:6" x14ac:dyDescent="0.25">
      <c r="A30" s="22"/>
      <c r="B30" s="54" t="s">
        <v>25</v>
      </c>
      <c r="C30" s="22"/>
      <c r="D30" s="22"/>
      <c r="E30" s="22"/>
      <c r="F30" s="22"/>
    </row>
    <row r="31" spans="1:6" x14ac:dyDescent="0.25">
      <c r="A31" s="22"/>
      <c r="B31" s="56"/>
      <c r="C31" s="22"/>
      <c r="D31" s="22"/>
      <c r="E31" s="22"/>
      <c r="F31" s="22"/>
    </row>
    <row r="32" spans="1:6" ht="25.5" x14ac:dyDescent="0.25">
      <c r="A32" s="22"/>
      <c r="B32" s="53" t="s">
        <v>44</v>
      </c>
      <c r="C32" s="22"/>
      <c r="D32" s="22"/>
      <c r="E32" s="22"/>
      <c r="F32" s="22"/>
    </row>
    <row r="33" spans="1:6" x14ac:dyDescent="0.25">
      <c r="A33" s="22"/>
      <c r="B33" s="53" t="s">
        <v>45</v>
      </c>
      <c r="C33" s="22"/>
      <c r="D33" s="22"/>
      <c r="E33" s="22"/>
      <c r="F33" s="22"/>
    </row>
    <row r="34" spans="1:6" x14ac:dyDescent="0.25">
      <c r="A34" s="22"/>
      <c r="B34" s="56"/>
      <c r="C34" s="22"/>
      <c r="D34" s="22"/>
      <c r="E34" s="22"/>
      <c r="F34" s="22"/>
    </row>
    <row r="35" spans="1:6" x14ac:dyDescent="0.25">
      <c r="A35" s="22"/>
      <c r="B35" s="54" t="s">
        <v>32</v>
      </c>
      <c r="C35" s="22"/>
      <c r="D35" s="22"/>
      <c r="E35" s="22"/>
      <c r="F35" s="22"/>
    </row>
    <row r="36" spans="1:6" x14ac:dyDescent="0.25">
      <c r="A36" s="22"/>
      <c r="B36" s="56"/>
      <c r="C36" s="22"/>
      <c r="D36" s="22"/>
      <c r="E36" s="22"/>
      <c r="F36" s="22"/>
    </row>
    <row r="37" spans="1:6" x14ac:dyDescent="0.25">
      <c r="A37" s="22"/>
      <c r="B37" s="53" t="s">
        <v>46</v>
      </c>
      <c r="C37" s="22"/>
      <c r="D37" s="22"/>
      <c r="E37" s="22"/>
      <c r="F37" s="22"/>
    </row>
    <row r="38" spans="1:6" x14ac:dyDescent="0.25">
      <c r="A38" s="22"/>
      <c r="B38" s="53" t="s">
        <v>47</v>
      </c>
      <c r="C38" s="22"/>
      <c r="D38" s="22"/>
      <c r="E38" s="22"/>
      <c r="F38" s="22"/>
    </row>
    <row r="39" spans="1:6" ht="25.5" x14ac:dyDescent="0.25">
      <c r="A39" s="22"/>
      <c r="B39" s="53" t="s">
        <v>48</v>
      </c>
      <c r="C39" s="22"/>
      <c r="D39" s="22"/>
      <c r="E39" s="22"/>
      <c r="F39" s="22"/>
    </row>
    <row r="40" spans="1:6" x14ac:dyDescent="0.25">
      <c r="A40" s="22"/>
      <c r="B40" s="53" t="s">
        <v>49</v>
      </c>
      <c r="C40" s="22"/>
      <c r="D40" s="22"/>
      <c r="E40" s="22"/>
      <c r="F40" s="22"/>
    </row>
    <row r="41" spans="1:6" x14ac:dyDescent="0.25">
      <c r="A41" s="22"/>
      <c r="B41" s="53" t="s">
        <v>50</v>
      </c>
      <c r="C41" s="22"/>
      <c r="D41" s="22"/>
      <c r="E41" s="22"/>
      <c r="F41" s="22"/>
    </row>
    <row r="42" spans="1:6" x14ac:dyDescent="0.25">
      <c r="A42" s="22"/>
      <c r="B42" s="56"/>
      <c r="C42" s="22"/>
      <c r="D42" s="22"/>
      <c r="E42" s="22"/>
      <c r="F42" s="22"/>
    </row>
    <row r="43" spans="1:6" x14ac:dyDescent="0.25">
      <c r="A43" s="22"/>
      <c r="B43" s="54" t="s">
        <v>35</v>
      </c>
      <c r="C43" s="22"/>
      <c r="D43" s="22"/>
      <c r="E43" s="22"/>
      <c r="F43" s="22"/>
    </row>
    <row r="44" spans="1:6" x14ac:dyDescent="0.25">
      <c r="A44" s="22"/>
      <c r="B44" s="53" t="s">
        <v>51</v>
      </c>
      <c r="C44" s="22"/>
      <c r="D44" s="22"/>
      <c r="E44" s="22"/>
      <c r="F44" s="22"/>
    </row>
    <row r="45" spans="1:6" x14ac:dyDescent="0.25">
      <c r="A45" s="22"/>
      <c r="B45" s="53" t="s">
        <v>52</v>
      </c>
      <c r="C45" s="22"/>
      <c r="D45" s="22"/>
      <c r="E45" s="22"/>
      <c r="F45" s="22"/>
    </row>
    <row r="46" spans="1:6" x14ac:dyDescent="0.25">
      <c r="A46" s="22"/>
      <c r="B46" s="53" t="s">
        <v>53</v>
      </c>
      <c r="C46" s="22"/>
      <c r="D46" s="22"/>
      <c r="E46" s="22"/>
      <c r="F46" s="22"/>
    </row>
    <row r="47" spans="1:6" x14ac:dyDescent="0.25">
      <c r="A47" s="22"/>
      <c r="B47" s="56"/>
      <c r="C47" s="22"/>
      <c r="D47" s="22"/>
      <c r="E47" s="22"/>
      <c r="F47" s="22"/>
    </row>
    <row r="48" spans="1:6" x14ac:dyDescent="0.25">
      <c r="A48" s="22"/>
      <c r="B48" s="54" t="s">
        <v>54</v>
      </c>
      <c r="C48" s="22"/>
      <c r="D48" s="22"/>
      <c r="E48" s="22"/>
      <c r="F48" s="22"/>
    </row>
    <row r="49" spans="1:6" x14ac:dyDescent="0.25">
      <c r="A49" s="22"/>
      <c r="B49" s="53" t="s">
        <v>55</v>
      </c>
      <c r="C49" s="22"/>
      <c r="D49" s="22"/>
      <c r="E49" s="22"/>
      <c r="F49" s="22"/>
    </row>
    <row r="50" spans="1:6" ht="15.75" thickBot="1" x14ac:dyDescent="0.3">
      <c r="A50" s="22"/>
      <c r="B50" s="53" t="s">
        <v>56</v>
      </c>
      <c r="C50" s="22"/>
      <c r="D50" s="22"/>
      <c r="E50" s="22"/>
      <c r="F50" s="22"/>
    </row>
    <row r="51" spans="1:6" ht="15.75" thickBot="1" x14ac:dyDescent="0.3">
      <c r="A51" s="22"/>
      <c r="B51" s="55" t="s">
        <v>57</v>
      </c>
      <c r="C51" s="25" t="s">
        <v>42</v>
      </c>
      <c r="D51" s="25">
        <v>48</v>
      </c>
      <c r="E51" s="25">
        <v>0</v>
      </c>
      <c r="F51" s="26">
        <f>D51*E51</f>
        <v>0</v>
      </c>
    </row>
    <row r="52" spans="1:6" ht="15.75" thickBot="1" x14ac:dyDescent="0.3">
      <c r="A52" s="22"/>
      <c r="B52" s="38"/>
      <c r="C52" s="22"/>
      <c r="D52" s="22"/>
      <c r="E52" s="22"/>
      <c r="F52" s="22"/>
    </row>
    <row r="53" spans="1:6" ht="15.75" thickBot="1" x14ac:dyDescent="0.3">
      <c r="A53" s="27" t="s">
        <v>7</v>
      </c>
      <c r="B53" s="57" t="s">
        <v>58</v>
      </c>
      <c r="C53" s="28"/>
      <c r="D53" s="28"/>
      <c r="E53" s="28"/>
      <c r="F53" s="29"/>
    </row>
    <row r="54" spans="1:6" x14ac:dyDescent="0.25">
      <c r="A54" s="22"/>
      <c r="B54" s="54" t="s">
        <v>24</v>
      </c>
      <c r="C54" s="22"/>
      <c r="D54" s="22"/>
      <c r="E54" s="22"/>
      <c r="F54" s="22"/>
    </row>
    <row r="55" spans="1:6" x14ac:dyDescent="0.25">
      <c r="A55" s="22"/>
      <c r="B55" s="54" t="s">
        <v>25</v>
      </c>
      <c r="C55" s="22"/>
      <c r="D55" s="22"/>
      <c r="E55" s="22"/>
      <c r="F55" s="22"/>
    </row>
    <row r="56" spans="1:6" ht="25.5" x14ac:dyDescent="0.25">
      <c r="A56" s="22"/>
      <c r="B56" s="53" t="s">
        <v>44</v>
      </c>
      <c r="C56" s="22"/>
      <c r="D56" s="22"/>
      <c r="E56" s="22"/>
      <c r="F56" s="22"/>
    </row>
    <row r="57" spans="1:6" x14ac:dyDescent="0.25">
      <c r="A57" s="22"/>
      <c r="B57" s="53" t="s">
        <v>45</v>
      </c>
      <c r="C57" s="22"/>
      <c r="D57" s="22"/>
      <c r="E57" s="22"/>
      <c r="F57" s="22"/>
    </row>
    <row r="58" spans="1:6" x14ac:dyDescent="0.25">
      <c r="A58" s="22"/>
      <c r="B58" s="56"/>
      <c r="C58" s="22"/>
      <c r="D58" s="22"/>
      <c r="E58" s="22"/>
      <c r="F58" s="22"/>
    </row>
    <row r="59" spans="1:6" x14ac:dyDescent="0.25">
      <c r="A59" s="22"/>
      <c r="B59" s="54" t="s">
        <v>32</v>
      </c>
      <c r="C59" s="22"/>
      <c r="D59" s="22"/>
      <c r="E59" s="22"/>
      <c r="F59" s="22"/>
    </row>
    <row r="60" spans="1:6" x14ac:dyDescent="0.25">
      <c r="A60" s="22"/>
      <c r="B60" s="24" t="s">
        <v>59</v>
      </c>
      <c r="C60" s="22"/>
      <c r="D60" s="22"/>
      <c r="E60" s="22"/>
      <c r="F60" s="22"/>
    </row>
    <row r="61" spans="1:6" x14ac:dyDescent="0.25">
      <c r="A61" s="22"/>
      <c r="B61" s="53" t="s">
        <v>60</v>
      </c>
      <c r="C61" s="22"/>
      <c r="D61" s="22"/>
      <c r="E61" s="22"/>
      <c r="F61" s="22"/>
    </row>
    <row r="62" spans="1:6" x14ac:dyDescent="0.25">
      <c r="A62" s="22"/>
      <c r="B62" s="53" t="s">
        <v>61</v>
      </c>
      <c r="C62" s="22"/>
      <c r="D62" s="22"/>
      <c r="E62" s="22"/>
      <c r="F62" s="22"/>
    </row>
    <row r="63" spans="1:6" x14ac:dyDescent="0.25">
      <c r="A63" s="22"/>
      <c r="B63" s="56"/>
      <c r="C63" s="22"/>
      <c r="D63" s="22"/>
      <c r="E63" s="22"/>
      <c r="F63" s="22"/>
    </row>
    <row r="64" spans="1:6" x14ac:dyDescent="0.25">
      <c r="A64" s="22"/>
      <c r="B64" s="54" t="s">
        <v>35</v>
      </c>
      <c r="C64" s="22"/>
      <c r="D64" s="22"/>
      <c r="E64" s="22"/>
      <c r="F64" s="22"/>
    </row>
    <row r="65" spans="1:6" x14ac:dyDescent="0.25">
      <c r="A65" s="104"/>
      <c r="B65" s="53" t="s">
        <v>51</v>
      </c>
      <c r="C65" s="104"/>
      <c r="D65" s="104"/>
      <c r="E65" s="104"/>
      <c r="F65" s="104"/>
    </row>
    <row r="66" spans="1:6" x14ac:dyDescent="0.25">
      <c r="A66" s="104"/>
      <c r="B66" s="53" t="s">
        <v>62</v>
      </c>
      <c r="C66" s="104"/>
      <c r="D66" s="104"/>
      <c r="E66" s="104"/>
      <c r="F66" s="104"/>
    </row>
    <row r="67" spans="1:6" x14ac:dyDescent="0.25">
      <c r="A67" s="22"/>
      <c r="B67" s="53" t="s">
        <v>52</v>
      </c>
      <c r="C67" s="22"/>
      <c r="D67" s="22"/>
      <c r="E67" s="22"/>
      <c r="F67" s="22"/>
    </row>
    <row r="68" spans="1:6" x14ac:dyDescent="0.25">
      <c r="A68" s="22"/>
      <c r="B68" s="56"/>
      <c r="C68" s="22"/>
      <c r="D68" s="22"/>
      <c r="E68" s="22"/>
      <c r="F68" s="22"/>
    </row>
    <row r="69" spans="1:6" x14ac:dyDescent="0.25">
      <c r="A69" s="22"/>
      <c r="B69" s="54" t="s">
        <v>54</v>
      </c>
      <c r="C69" s="22"/>
      <c r="D69" s="22"/>
      <c r="E69" s="22"/>
      <c r="F69" s="22"/>
    </row>
    <row r="70" spans="1:6" x14ac:dyDescent="0.25">
      <c r="A70" s="22"/>
      <c r="B70" s="53" t="s">
        <v>55</v>
      </c>
      <c r="C70" s="22"/>
      <c r="D70" s="22"/>
      <c r="E70" s="22"/>
      <c r="F70" s="22"/>
    </row>
    <row r="71" spans="1:6" x14ac:dyDescent="0.25">
      <c r="A71" s="22"/>
      <c r="B71" s="53" t="s">
        <v>63</v>
      </c>
      <c r="C71" s="22"/>
      <c r="D71" s="22"/>
      <c r="E71" s="22"/>
      <c r="F71" s="22"/>
    </row>
    <row r="72" spans="1:6" x14ac:dyDescent="0.25">
      <c r="A72" s="22"/>
      <c r="B72" s="53" t="s">
        <v>56</v>
      </c>
      <c r="C72" s="22"/>
      <c r="D72" s="22"/>
      <c r="E72" s="22"/>
      <c r="F72" s="22"/>
    </row>
    <row r="73" spans="1:6" ht="15.75" thickBot="1" x14ac:dyDescent="0.3">
      <c r="A73" s="22"/>
      <c r="B73" s="56"/>
      <c r="C73" s="22"/>
      <c r="D73" s="22"/>
      <c r="E73" s="22"/>
      <c r="F73" s="22"/>
    </row>
    <row r="74" spans="1:6" ht="15.75" thickBot="1" x14ac:dyDescent="0.3">
      <c r="A74" s="22"/>
      <c r="B74" s="58" t="s">
        <v>64</v>
      </c>
      <c r="C74" s="30" t="s">
        <v>42</v>
      </c>
      <c r="D74" s="30">
        <v>48</v>
      </c>
      <c r="E74" s="30">
        <v>0</v>
      </c>
      <c r="F74" s="31">
        <f>D74*E74</f>
        <v>0</v>
      </c>
    </row>
    <row r="75" spans="1:6" ht="15.75" thickBot="1" x14ac:dyDescent="0.3">
      <c r="A75" s="22"/>
      <c r="B75" s="38"/>
      <c r="C75" s="22"/>
      <c r="D75" s="22"/>
      <c r="E75" s="22"/>
      <c r="F75" s="22"/>
    </row>
    <row r="76" spans="1:6" ht="15.75" thickBot="1" x14ac:dyDescent="0.3">
      <c r="A76" s="27" t="s">
        <v>65</v>
      </c>
      <c r="B76" s="57" t="s">
        <v>66</v>
      </c>
      <c r="C76" s="28"/>
      <c r="D76" s="28"/>
      <c r="E76" s="28"/>
      <c r="F76" s="29"/>
    </row>
    <row r="77" spans="1:6" x14ac:dyDescent="0.25">
      <c r="A77" s="22"/>
      <c r="B77" s="54" t="s">
        <v>67</v>
      </c>
      <c r="C77" s="22"/>
      <c r="D77" s="22"/>
      <c r="E77" s="22"/>
      <c r="F77" s="22"/>
    </row>
    <row r="78" spans="1:6" x14ac:dyDescent="0.25">
      <c r="A78" s="22"/>
      <c r="B78" s="54" t="s">
        <v>32</v>
      </c>
      <c r="C78" s="22"/>
      <c r="D78" s="22"/>
      <c r="E78" s="22"/>
      <c r="F78" s="22"/>
    </row>
    <row r="79" spans="1:6" x14ac:dyDescent="0.25">
      <c r="A79" s="22"/>
      <c r="B79" s="53" t="s">
        <v>59</v>
      </c>
      <c r="C79" s="22"/>
      <c r="D79" s="22"/>
      <c r="E79" s="22"/>
      <c r="F79" s="22"/>
    </row>
    <row r="80" spans="1:6" ht="25.5" x14ac:dyDescent="0.25">
      <c r="A80" s="22"/>
      <c r="B80" s="53" t="s">
        <v>68</v>
      </c>
      <c r="C80" s="22"/>
      <c r="D80" s="22"/>
      <c r="E80" s="22"/>
      <c r="F80" s="22"/>
    </row>
    <row r="81" spans="1:6" x14ac:dyDescent="0.25">
      <c r="A81" s="22"/>
      <c r="B81" s="53" t="s">
        <v>60</v>
      </c>
      <c r="C81" s="22"/>
      <c r="D81" s="22"/>
      <c r="E81" s="22"/>
      <c r="F81" s="22"/>
    </row>
    <row r="82" spans="1:6" x14ac:dyDescent="0.25">
      <c r="A82" s="22"/>
      <c r="B82" s="53" t="s">
        <v>69</v>
      </c>
      <c r="C82" s="22"/>
      <c r="D82" s="22"/>
      <c r="E82" s="22"/>
      <c r="F82" s="22"/>
    </row>
    <row r="83" spans="1:6" x14ac:dyDescent="0.25">
      <c r="A83" s="22"/>
      <c r="B83" s="53" t="s">
        <v>70</v>
      </c>
      <c r="C83" s="22"/>
      <c r="D83" s="22"/>
      <c r="E83" s="22"/>
      <c r="F83" s="22"/>
    </row>
    <row r="84" spans="1:6" x14ac:dyDescent="0.25">
      <c r="A84" s="22"/>
      <c r="B84" s="56"/>
      <c r="C84" s="22"/>
      <c r="D84" s="22"/>
      <c r="E84" s="22"/>
      <c r="F84" s="22"/>
    </row>
    <row r="85" spans="1:6" x14ac:dyDescent="0.25">
      <c r="A85" s="22"/>
      <c r="B85" s="54" t="s">
        <v>71</v>
      </c>
      <c r="C85" s="22"/>
      <c r="D85" s="22"/>
      <c r="E85" s="22"/>
      <c r="F85" s="22"/>
    </row>
    <row r="86" spans="1:6" x14ac:dyDescent="0.25">
      <c r="A86" s="104"/>
      <c r="B86" s="53" t="s">
        <v>72</v>
      </c>
      <c r="C86" s="104"/>
      <c r="D86" s="104"/>
      <c r="E86" s="104"/>
      <c r="F86" s="104"/>
    </row>
    <row r="87" spans="1:6" x14ac:dyDescent="0.25">
      <c r="A87" s="104"/>
      <c r="B87" s="53" t="s">
        <v>62</v>
      </c>
      <c r="C87" s="104"/>
      <c r="D87" s="104"/>
      <c r="E87" s="104"/>
      <c r="F87" s="104"/>
    </row>
    <row r="88" spans="1:6" x14ac:dyDescent="0.25">
      <c r="A88" s="22"/>
      <c r="B88" s="53" t="s">
        <v>73</v>
      </c>
      <c r="C88" s="22"/>
      <c r="D88" s="22"/>
      <c r="E88" s="22"/>
      <c r="F88" s="22"/>
    </row>
    <row r="89" spans="1:6" x14ac:dyDescent="0.25">
      <c r="A89" s="22"/>
      <c r="B89" s="53" t="s">
        <v>74</v>
      </c>
      <c r="C89" s="22"/>
      <c r="D89" s="22"/>
      <c r="E89" s="22"/>
      <c r="F89" s="22"/>
    </row>
    <row r="90" spans="1:6" x14ac:dyDescent="0.25">
      <c r="A90" s="22"/>
      <c r="B90" s="56"/>
      <c r="C90" s="22"/>
      <c r="D90" s="22"/>
      <c r="E90" s="22"/>
      <c r="F90" s="22"/>
    </row>
    <row r="91" spans="1:6" x14ac:dyDescent="0.25">
      <c r="A91" s="22"/>
      <c r="B91" s="54" t="s">
        <v>54</v>
      </c>
      <c r="C91" s="22"/>
      <c r="D91" s="22"/>
      <c r="E91" s="22"/>
      <c r="F91" s="22"/>
    </row>
    <row r="92" spans="1:6" x14ac:dyDescent="0.25">
      <c r="A92" s="22"/>
      <c r="B92" s="53" t="s">
        <v>55</v>
      </c>
      <c r="C92" s="22"/>
      <c r="D92" s="22"/>
      <c r="E92" s="22"/>
      <c r="F92" s="22"/>
    </row>
    <row r="93" spans="1:6" x14ac:dyDescent="0.25">
      <c r="A93" s="22"/>
      <c r="B93" s="53" t="s">
        <v>63</v>
      </c>
      <c r="C93" s="22"/>
      <c r="D93" s="22"/>
      <c r="E93" s="22"/>
      <c r="F93" s="22"/>
    </row>
    <row r="94" spans="1:6" x14ac:dyDescent="0.25">
      <c r="A94" s="22"/>
      <c r="B94" s="53" t="s">
        <v>56</v>
      </c>
      <c r="C94" s="22"/>
      <c r="D94" s="22"/>
      <c r="E94" s="22"/>
      <c r="F94" s="22"/>
    </row>
    <row r="95" spans="1:6" ht="15.75" thickBot="1" x14ac:dyDescent="0.3">
      <c r="A95" s="22"/>
      <c r="B95" s="56"/>
      <c r="C95" s="22"/>
      <c r="D95" s="22"/>
      <c r="E95" s="22"/>
      <c r="F95" s="22"/>
    </row>
    <row r="96" spans="1:6" ht="15.75" thickBot="1" x14ac:dyDescent="0.3">
      <c r="A96" s="22"/>
      <c r="B96" s="55" t="s">
        <v>75</v>
      </c>
      <c r="C96" s="25" t="s">
        <v>42</v>
      </c>
      <c r="D96" s="25">
        <v>48</v>
      </c>
      <c r="E96" s="25">
        <v>0</v>
      </c>
      <c r="F96" s="26">
        <f>D96*E96</f>
        <v>0</v>
      </c>
    </row>
    <row r="97" spans="1:6" ht="15.75" thickBot="1" x14ac:dyDescent="0.3">
      <c r="A97" s="22"/>
      <c r="B97" s="38"/>
      <c r="C97" s="22"/>
      <c r="D97" s="22"/>
      <c r="E97" s="22"/>
      <c r="F97" s="22"/>
    </row>
    <row r="98" spans="1:6" ht="15.75" thickBot="1" x14ac:dyDescent="0.3">
      <c r="A98" s="27" t="s">
        <v>10</v>
      </c>
      <c r="B98" s="57" t="s">
        <v>76</v>
      </c>
      <c r="C98" s="28"/>
      <c r="D98" s="28"/>
      <c r="E98" s="32"/>
      <c r="F98" s="33"/>
    </row>
    <row r="99" spans="1:6" x14ac:dyDescent="0.25">
      <c r="A99" s="22"/>
      <c r="B99" s="54" t="s">
        <v>77</v>
      </c>
      <c r="C99" s="22"/>
      <c r="D99" s="22"/>
      <c r="E99" s="22"/>
      <c r="F99" s="22"/>
    </row>
    <row r="100" spans="1:6" x14ac:dyDescent="0.25">
      <c r="A100" s="22"/>
      <c r="B100" s="56"/>
      <c r="C100" s="22"/>
      <c r="D100" s="22"/>
      <c r="E100" s="22"/>
      <c r="F100" s="22"/>
    </row>
    <row r="101" spans="1:6" x14ac:dyDescent="0.25">
      <c r="A101" s="22"/>
      <c r="B101" s="54" t="s">
        <v>71</v>
      </c>
      <c r="C101" s="22"/>
      <c r="D101" s="22"/>
      <c r="E101" s="22"/>
      <c r="F101" s="22"/>
    </row>
    <row r="102" spans="1:6" ht="25.5" x14ac:dyDescent="0.25">
      <c r="A102" s="22"/>
      <c r="B102" s="53" t="s">
        <v>68</v>
      </c>
      <c r="C102" s="22"/>
      <c r="D102" s="22"/>
      <c r="E102" s="22"/>
      <c r="F102" s="22"/>
    </row>
    <row r="103" spans="1:6" x14ac:dyDescent="0.25">
      <c r="A103" s="22"/>
      <c r="B103" s="53" t="s">
        <v>60</v>
      </c>
      <c r="C103" s="22"/>
      <c r="D103" s="22"/>
      <c r="E103" s="22"/>
      <c r="F103" s="22"/>
    </row>
    <row r="104" spans="1:6" x14ac:dyDescent="0.25">
      <c r="A104" s="22"/>
      <c r="B104" s="53" t="s">
        <v>69</v>
      </c>
      <c r="C104" s="22"/>
      <c r="D104" s="22"/>
      <c r="E104" s="22"/>
      <c r="F104" s="22"/>
    </row>
    <row r="105" spans="1:6" x14ac:dyDescent="0.25">
      <c r="A105" s="22"/>
      <c r="B105" s="53" t="s">
        <v>70</v>
      </c>
      <c r="C105" s="22"/>
      <c r="D105" s="22"/>
      <c r="E105" s="22"/>
      <c r="F105" s="22"/>
    </row>
    <row r="106" spans="1:6" x14ac:dyDescent="0.25">
      <c r="A106" s="22"/>
      <c r="B106" s="53" t="s">
        <v>72</v>
      </c>
      <c r="C106" s="22"/>
      <c r="D106" s="22"/>
      <c r="E106" s="22"/>
      <c r="F106" s="22"/>
    </row>
    <row r="107" spans="1:6" x14ac:dyDescent="0.25">
      <c r="A107" s="22"/>
      <c r="B107" s="53" t="s">
        <v>47</v>
      </c>
      <c r="C107" s="22"/>
      <c r="D107" s="22"/>
      <c r="E107" s="22"/>
      <c r="F107" s="22"/>
    </row>
    <row r="108" spans="1:6" x14ac:dyDescent="0.25">
      <c r="A108" s="22"/>
      <c r="B108" s="53" t="s">
        <v>73</v>
      </c>
      <c r="C108" s="22"/>
      <c r="D108" s="22"/>
      <c r="E108" s="22"/>
      <c r="F108" s="22"/>
    </row>
    <row r="109" spans="1:6" x14ac:dyDescent="0.25">
      <c r="A109" s="22"/>
      <c r="B109" s="53" t="s">
        <v>74</v>
      </c>
      <c r="C109" s="22"/>
      <c r="D109" s="22"/>
      <c r="E109" s="22"/>
      <c r="F109" s="22"/>
    </row>
    <row r="110" spans="1:6" x14ac:dyDescent="0.25">
      <c r="A110" s="22"/>
      <c r="B110" s="56"/>
      <c r="C110" s="22"/>
      <c r="D110" s="22"/>
      <c r="E110" s="22"/>
      <c r="F110" s="22"/>
    </row>
    <row r="111" spans="1:6" x14ac:dyDescent="0.25">
      <c r="A111" s="22"/>
      <c r="B111" s="54" t="s">
        <v>54</v>
      </c>
      <c r="C111" s="22"/>
      <c r="D111" s="22"/>
      <c r="E111" s="22"/>
      <c r="F111" s="22"/>
    </row>
    <row r="112" spans="1:6" x14ac:dyDescent="0.25">
      <c r="A112" s="22"/>
      <c r="B112" s="53" t="s">
        <v>55</v>
      </c>
      <c r="C112" s="22"/>
      <c r="D112" s="22"/>
      <c r="E112" s="22"/>
      <c r="F112" s="22"/>
    </row>
    <row r="113" spans="1:6" x14ac:dyDescent="0.25">
      <c r="A113" s="22"/>
      <c r="B113" s="53" t="s">
        <v>63</v>
      </c>
      <c r="C113" s="22"/>
      <c r="D113" s="22"/>
      <c r="E113" s="22"/>
      <c r="F113" s="22"/>
    </row>
    <row r="114" spans="1:6" x14ac:dyDescent="0.25">
      <c r="A114" s="22"/>
      <c r="B114" s="53" t="s">
        <v>56</v>
      </c>
      <c r="C114" s="22"/>
      <c r="D114" s="22"/>
      <c r="E114" s="22"/>
      <c r="F114" s="22"/>
    </row>
    <row r="115" spans="1:6" ht="15.75" thickBot="1" x14ac:dyDescent="0.3">
      <c r="A115" s="22"/>
      <c r="B115" s="56"/>
      <c r="C115" s="22"/>
      <c r="D115" s="22"/>
      <c r="E115" s="22"/>
      <c r="F115" s="22"/>
    </row>
    <row r="116" spans="1:6" ht="15.75" thickBot="1" x14ac:dyDescent="0.3">
      <c r="A116" s="22"/>
      <c r="B116" s="55" t="s">
        <v>78</v>
      </c>
      <c r="C116" s="25" t="s">
        <v>42</v>
      </c>
      <c r="D116" s="25">
        <v>48</v>
      </c>
      <c r="E116" s="25">
        <v>0</v>
      </c>
      <c r="F116" s="26">
        <f>D116*E116</f>
        <v>0</v>
      </c>
    </row>
    <row r="117" spans="1:6" ht="15.75" thickBot="1" x14ac:dyDescent="0.3">
      <c r="A117" s="22"/>
      <c r="B117" s="38"/>
      <c r="C117" s="22"/>
      <c r="D117" s="22"/>
      <c r="E117" s="22"/>
      <c r="F117" s="22"/>
    </row>
    <row r="118" spans="1:6" ht="15.75" thickBot="1" x14ac:dyDescent="0.3">
      <c r="A118" s="34" t="s">
        <v>11</v>
      </c>
      <c r="B118" s="59" t="s">
        <v>79</v>
      </c>
      <c r="C118" s="35"/>
      <c r="D118" s="35"/>
      <c r="E118" s="35"/>
      <c r="F118" s="36"/>
    </row>
    <row r="119" spans="1:6" ht="25.5" x14ac:dyDescent="0.25">
      <c r="A119" s="22"/>
      <c r="B119" s="37" t="s">
        <v>80</v>
      </c>
      <c r="C119" s="22"/>
      <c r="D119" s="22"/>
      <c r="E119" s="22"/>
      <c r="F119" s="22"/>
    </row>
    <row r="120" spans="1:6" x14ac:dyDescent="0.25">
      <c r="A120" s="22"/>
      <c r="B120" s="24" t="s">
        <v>81</v>
      </c>
      <c r="C120" s="22"/>
      <c r="D120" s="22"/>
      <c r="E120" s="22"/>
      <c r="F120" s="22"/>
    </row>
    <row r="121" spans="1:6" ht="25.5" x14ac:dyDescent="0.25">
      <c r="A121" s="22"/>
      <c r="B121" s="24" t="s">
        <v>82</v>
      </c>
      <c r="C121" s="22"/>
      <c r="D121" s="22"/>
      <c r="E121" s="22"/>
      <c r="F121" s="22"/>
    </row>
    <row r="122" spans="1:6" x14ac:dyDescent="0.25">
      <c r="A122" s="22"/>
      <c r="B122" s="24" t="s">
        <v>83</v>
      </c>
      <c r="C122" s="22"/>
      <c r="D122" s="22"/>
      <c r="E122" s="22"/>
      <c r="F122" s="22"/>
    </row>
    <row r="123" spans="1:6" x14ac:dyDescent="0.25">
      <c r="A123" s="22"/>
      <c r="B123" s="24" t="s">
        <v>84</v>
      </c>
      <c r="C123" s="22"/>
      <c r="D123" s="22"/>
      <c r="E123" s="22"/>
      <c r="F123" s="22"/>
    </row>
    <row r="124" spans="1:6" x14ac:dyDescent="0.25">
      <c r="A124" s="22"/>
      <c r="B124" s="24" t="s">
        <v>85</v>
      </c>
      <c r="C124" s="22"/>
      <c r="D124" s="22"/>
      <c r="E124" s="22"/>
      <c r="F124" s="22"/>
    </row>
    <row r="125" spans="1:6" x14ac:dyDescent="0.25">
      <c r="A125" s="22"/>
      <c r="B125" s="24" t="s">
        <v>86</v>
      </c>
      <c r="C125" s="22"/>
      <c r="D125" s="22"/>
      <c r="E125" s="22"/>
      <c r="F125" s="22"/>
    </row>
    <row r="126" spans="1:6" x14ac:dyDescent="0.25">
      <c r="A126" s="104"/>
      <c r="B126" s="24" t="s">
        <v>87</v>
      </c>
      <c r="C126" s="104"/>
      <c r="D126" s="104"/>
      <c r="E126" s="104"/>
      <c r="F126" s="104"/>
    </row>
    <row r="127" spans="1:6" x14ac:dyDescent="0.25">
      <c r="A127" s="104"/>
      <c r="B127" s="24" t="s">
        <v>88</v>
      </c>
      <c r="C127" s="104"/>
      <c r="D127" s="104"/>
      <c r="E127" s="104"/>
      <c r="F127" s="104"/>
    </row>
    <row r="128" spans="1:6" x14ac:dyDescent="0.25">
      <c r="A128" s="22"/>
      <c r="B128" s="24" t="s">
        <v>89</v>
      </c>
      <c r="C128" s="22"/>
      <c r="D128" s="22"/>
      <c r="E128" s="22"/>
      <c r="F128" s="22"/>
    </row>
    <row r="129" spans="1:6" x14ac:dyDescent="0.25">
      <c r="A129" s="22"/>
      <c r="B129" s="24" t="s">
        <v>90</v>
      </c>
      <c r="C129" s="22"/>
      <c r="D129" s="22"/>
      <c r="E129" s="22"/>
      <c r="F129" s="22"/>
    </row>
    <row r="130" spans="1:6" x14ac:dyDescent="0.25">
      <c r="A130" s="22"/>
      <c r="B130" s="24" t="s">
        <v>91</v>
      </c>
      <c r="C130" s="22"/>
      <c r="D130" s="22"/>
      <c r="E130" s="22"/>
      <c r="F130" s="22"/>
    </row>
    <row r="131" spans="1:6" x14ac:dyDescent="0.25">
      <c r="A131" s="22"/>
      <c r="B131" s="38"/>
      <c r="C131" s="22"/>
      <c r="D131" s="22"/>
      <c r="E131" s="22"/>
      <c r="F131" s="22"/>
    </row>
    <row r="132" spans="1:6" x14ac:dyDescent="0.25">
      <c r="A132" s="22"/>
      <c r="B132" s="103" t="s">
        <v>92</v>
      </c>
      <c r="C132" s="103"/>
      <c r="D132" s="103"/>
      <c r="E132" s="22"/>
      <c r="F132" s="22"/>
    </row>
    <row r="133" spans="1:6" x14ac:dyDescent="0.25">
      <c r="A133" s="22"/>
      <c r="B133" s="24" t="s">
        <v>93</v>
      </c>
      <c r="C133" s="22"/>
      <c r="D133" s="22"/>
      <c r="E133" s="22"/>
      <c r="F133" s="22"/>
    </row>
    <row r="134" spans="1:6" x14ac:dyDescent="0.25">
      <c r="A134" s="22"/>
      <c r="B134" s="24" t="s">
        <v>84</v>
      </c>
      <c r="C134" s="22"/>
      <c r="D134" s="22"/>
      <c r="E134" s="22"/>
      <c r="F134" s="22"/>
    </row>
    <row r="135" spans="1:6" x14ac:dyDescent="0.25">
      <c r="A135" s="22"/>
      <c r="B135" s="24" t="s">
        <v>94</v>
      </c>
      <c r="C135" s="22"/>
      <c r="D135" s="22"/>
      <c r="E135" s="22"/>
      <c r="F135" s="22"/>
    </row>
    <row r="136" spans="1:6" x14ac:dyDescent="0.25">
      <c r="A136" s="22"/>
      <c r="B136" s="103" t="s">
        <v>95</v>
      </c>
      <c r="C136" s="103"/>
      <c r="D136" s="22"/>
      <c r="E136" s="22"/>
      <c r="F136" s="22"/>
    </row>
    <row r="137" spans="1:6" ht="25.5" x14ac:dyDescent="0.25">
      <c r="A137" s="22"/>
      <c r="B137" s="24" t="s">
        <v>96</v>
      </c>
      <c r="C137" s="22"/>
      <c r="D137" s="22"/>
      <c r="E137" s="22"/>
      <c r="F137" s="22"/>
    </row>
    <row r="138" spans="1:6" x14ac:dyDescent="0.25">
      <c r="A138" s="22"/>
      <c r="B138" s="24" t="s">
        <v>89</v>
      </c>
      <c r="C138" s="22"/>
      <c r="D138" s="22"/>
      <c r="E138" s="22"/>
      <c r="F138" s="22"/>
    </row>
    <row r="139" spans="1:6" x14ac:dyDescent="0.25">
      <c r="A139" s="22"/>
      <c r="B139" s="24" t="s">
        <v>90</v>
      </c>
      <c r="C139" s="22"/>
      <c r="D139" s="22"/>
      <c r="E139" s="22"/>
      <c r="F139" s="22"/>
    </row>
    <row r="140" spans="1:6" x14ac:dyDescent="0.25">
      <c r="A140" s="22"/>
      <c r="B140" s="24" t="s">
        <v>97</v>
      </c>
      <c r="C140" s="22"/>
      <c r="D140" s="22"/>
      <c r="E140" s="22"/>
      <c r="F140" s="22"/>
    </row>
    <row r="141" spans="1:6" x14ac:dyDescent="0.25">
      <c r="A141" s="22"/>
      <c r="B141" s="24" t="s">
        <v>98</v>
      </c>
      <c r="C141" s="22"/>
      <c r="D141" s="22"/>
      <c r="E141" s="22"/>
      <c r="F141" s="22"/>
    </row>
    <row r="142" spans="1:6" x14ac:dyDescent="0.25">
      <c r="A142" s="22"/>
      <c r="B142" s="24" t="s">
        <v>91</v>
      </c>
      <c r="C142" s="22"/>
      <c r="D142" s="22"/>
      <c r="E142" s="22"/>
      <c r="F142" s="22"/>
    </row>
    <row r="143" spans="1:6" ht="15.75" thickBot="1" x14ac:dyDescent="0.3">
      <c r="A143" s="22"/>
      <c r="B143" s="38"/>
      <c r="C143" s="22"/>
      <c r="D143" s="22"/>
      <c r="E143" s="22"/>
      <c r="F143" s="22"/>
    </row>
    <row r="144" spans="1:6" ht="15.75" thickBot="1" x14ac:dyDescent="0.3">
      <c r="A144" s="22"/>
      <c r="B144" s="55" t="s">
        <v>99</v>
      </c>
      <c r="C144" s="25" t="s">
        <v>42</v>
      </c>
      <c r="D144" s="25">
        <v>48</v>
      </c>
      <c r="E144" s="25">
        <v>0</v>
      </c>
      <c r="F144" s="26">
        <f>D144*E144</f>
        <v>0</v>
      </c>
    </row>
    <row r="145" spans="1:6" ht="15.75" thickBot="1" x14ac:dyDescent="0.3">
      <c r="A145" s="39"/>
      <c r="B145" s="60"/>
      <c r="C145" s="40"/>
      <c r="D145" s="41"/>
      <c r="E145" s="41"/>
      <c r="F145" s="41"/>
    </row>
    <row r="146" spans="1:6" ht="15.75" thickBot="1" x14ac:dyDescent="0.3">
      <c r="A146" s="22"/>
      <c r="B146" s="78" t="s">
        <v>100</v>
      </c>
      <c r="C146" s="76"/>
      <c r="D146" s="76"/>
      <c r="E146" s="79"/>
      <c r="F146" s="77">
        <f>F25+F51+F74+F96+F116+F144</f>
        <v>0</v>
      </c>
    </row>
  </sheetData>
  <mergeCells count="18">
    <mergeCell ref="F65:F66"/>
    <mergeCell ref="B27:C27"/>
    <mergeCell ref="A65:A66"/>
    <mergeCell ref="C65:C66"/>
    <mergeCell ref="D65:D66"/>
    <mergeCell ref="E65:E66"/>
    <mergeCell ref="E86:E87"/>
    <mergeCell ref="F86:F87"/>
    <mergeCell ref="A126:A127"/>
    <mergeCell ref="C126:C127"/>
    <mergeCell ref="D126:D127"/>
    <mergeCell ref="E126:E127"/>
    <mergeCell ref="F126:F127"/>
    <mergeCell ref="B132:D132"/>
    <mergeCell ref="B136:C136"/>
    <mergeCell ref="A86:A87"/>
    <mergeCell ref="C86:C87"/>
    <mergeCell ref="D86:D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42" sqref="F42"/>
    </sheetView>
  </sheetViews>
  <sheetFormatPr defaultRowHeight="15" x14ac:dyDescent="0.25"/>
  <cols>
    <col min="2" max="2" width="49.140625" customWidth="1"/>
    <col min="4" max="4" width="10.5703125" customWidth="1"/>
    <col min="5" max="5" width="22.42578125" customWidth="1"/>
    <col min="6" max="6" width="17.140625" customWidth="1"/>
  </cols>
  <sheetData>
    <row r="1" spans="1:6" ht="26.25" thickBot="1" x14ac:dyDescent="0.3">
      <c r="A1" s="42" t="s">
        <v>2</v>
      </c>
      <c r="B1" s="43" t="s">
        <v>18</v>
      </c>
      <c r="C1" s="62" t="s">
        <v>9</v>
      </c>
      <c r="D1" s="62" t="s">
        <v>0</v>
      </c>
      <c r="E1" s="63" t="s">
        <v>8</v>
      </c>
      <c r="F1" s="64" t="s">
        <v>139</v>
      </c>
    </row>
    <row r="2" spans="1:6" x14ac:dyDescent="0.25">
      <c r="A2" s="22"/>
      <c r="B2" s="23" t="s">
        <v>101</v>
      </c>
      <c r="C2" s="22"/>
      <c r="D2" s="22"/>
      <c r="E2" s="22"/>
      <c r="F2" s="22"/>
    </row>
    <row r="3" spans="1:6" x14ac:dyDescent="0.25">
      <c r="A3" s="44"/>
      <c r="B3" s="45" t="s">
        <v>102</v>
      </c>
      <c r="C3" s="46"/>
      <c r="D3" s="46"/>
      <c r="E3" s="46"/>
      <c r="F3" s="46"/>
    </row>
    <row r="4" spans="1:6" ht="25.5" x14ac:dyDescent="0.25">
      <c r="A4" s="44"/>
      <c r="B4" s="47" t="s">
        <v>103</v>
      </c>
      <c r="C4" s="46"/>
      <c r="D4" s="46"/>
      <c r="E4" s="46"/>
      <c r="F4" s="46"/>
    </row>
    <row r="5" spans="1:6" x14ac:dyDescent="0.25">
      <c r="A5" s="44"/>
      <c r="B5" s="47" t="s">
        <v>104</v>
      </c>
      <c r="C5" s="46"/>
      <c r="D5" s="46"/>
      <c r="E5" s="46"/>
      <c r="F5" s="46"/>
    </row>
    <row r="6" spans="1:6" x14ac:dyDescent="0.25">
      <c r="A6" s="44"/>
      <c r="B6" s="48" t="s">
        <v>105</v>
      </c>
      <c r="C6" s="46"/>
      <c r="D6" s="46"/>
      <c r="E6" s="46"/>
      <c r="F6" s="46"/>
    </row>
    <row r="7" spans="1:6" x14ac:dyDescent="0.25">
      <c r="A7" s="44"/>
      <c r="B7" s="48" t="s">
        <v>106</v>
      </c>
      <c r="C7" s="46"/>
      <c r="D7" s="46"/>
      <c r="E7" s="46"/>
      <c r="F7" s="46"/>
    </row>
    <row r="8" spans="1:6" x14ac:dyDescent="0.25">
      <c r="A8" s="44"/>
      <c r="B8" s="45" t="s">
        <v>107</v>
      </c>
      <c r="C8" s="46"/>
      <c r="D8" s="46"/>
      <c r="E8" s="46"/>
      <c r="F8" s="46"/>
    </row>
    <row r="9" spans="1:6" x14ac:dyDescent="0.25">
      <c r="A9" s="44"/>
      <c r="B9" s="45" t="s">
        <v>108</v>
      </c>
      <c r="C9" s="46"/>
      <c r="D9" s="46"/>
      <c r="E9" s="46"/>
      <c r="F9" s="46"/>
    </row>
    <row r="10" spans="1:6" x14ac:dyDescent="0.25">
      <c r="A10" s="44"/>
      <c r="B10" s="48" t="s">
        <v>109</v>
      </c>
      <c r="C10" s="46"/>
      <c r="D10" s="46"/>
      <c r="E10" s="46"/>
      <c r="F10" s="46"/>
    </row>
    <row r="11" spans="1:6" x14ac:dyDescent="0.25">
      <c r="A11" s="44"/>
      <c r="B11" s="108" t="s">
        <v>110</v>
      </c>
      <c r="C11" s="108"/>
      <c r="D11" s="108"/>
      <c r="E11" s="108"/>
      <c r="F11" s="46"/>
    </row>
    <row r="12" spans="1:6" x14ac:dyDescent="0.25">
      <c r="A12" s="44"/>
      <c r="B12" s="49" t="s">
        <v>111</v>
      </c>
      <c r="C12" s="46"/>
      <c r="D12" s="46"/>
      <c r="E12" s="46"/>
      <c r="F12" s="46"/>
    </row>
    <row r="13" spans="1:6" x14ac:dyDescent="0.25">
      <c r="A13" s="44"/>
      <c r="B13" s="45" t="s">
        <v>112</v>
      </c>
      <c r="C13" s="46" t="s">
        <v>113</v>
      </c>
      <c r="D13" s="46">
        <v>4</v>
      </c>
      <c r="E13" s="46">
        <v>0</v>
      </c>
      <c r="F13" s="46">
        <f>D13*E13</f>
        <v>0</v>
      </c>
    </row>
    <row r="14" spans="1:6" x14ac:dyDescent="0.25">
      <c r="A14" s="44"/>
      <c r="B14" s="45" t="s">
        <v>114</v>
      </c>
      <c r="C14" s="46" t="s">
        <v>113</v>
      </c>
      <c r="D14" s="46">
        <v>4</v>
      </c>
      <c r="E14" s="46">
        <v>0</v>
      </c>
      <c r="F14" s="46">
        <f t="shared" ref="F14:F25" si="0">D14*E14</f>
        <v>0</v>
      </c>
    </row>
    <row r="15" spans="1:6" x14ac:dyDescent="0.25">
      <c r="A15" s="44"/>
      <c r="B15" s="45" t="s">
        <v>115</v>
      </c>
      <c r="C15" s="46" t="s">
        <v>113</v>
      </c>
      <c r="D15" s="46">
        <v>4</v>
      </c>
      <c r="E15" s="46">
        <v>0</v>
      </c>
      <c r="F15" s="46">
        <f t="shared" si="0"/>
        <v>0</v>
      </c>
    </row>
    <row r="16" spans="1:6" x14ac:dyDescent="0.25">
      <c r="A16" s="44"/>
      <c r="B16" s="45" t="s">
        <v>116</v>
      </c>
      <c r="C16" s="46" t="s">
        <v>113</v>
      </c>
      <c r="D16" s="46">
        <v>4</v>
      </c>
      <c r="E16" s="46">
        <v>0</v>
      </c>
      <c r="F16" s="46">
        <f t="shared" si="0"/>
        <v>0</v>
      </c>
    </row>
    <row r="17" spans="1:6" x14ac:dyDescent="0.25">
      <c r="A17" s="44"/>
      <c r="B17" s="45" t="s">
        <v>117</v>
      </c>
      <c r="C17" s="46" t="s">
        <v>113</v>
      </c>
      <c r="D17" s="46">
        <v>4</v>
      </c>
      <c r="E17" s="46">
        <v>0</v>
      </c>
      <c r="F17" s="46">
        <f t="shared" si="0"/>
        <v>0</v>
      </c>
    </row>
    <row r="18" spans="1:6" x14ac:dyDescent="0.25">
      <c r="A18" s="44"/>
      <c r="B18" s="45" t="s">
        <v>118</v>
      </c>
      <c r="C18" s="46" t="s">
        <v>113</v>
      </c>
      <c r="D18" s="46">
        <v>4</v>
      </c>
      <c r="E18" s="46">
        <v>0</v>
      </c>
      <c r="F18" s="46">
        <f t="shared" si="0"/>
        <v>0</v>
      </c>
    </row>
    <row r="19" spans="1:6" x14ac:dyDescent="0.25">
      <c r="A19" s="44"/>
      <c r="B19" s="45" t="s">
        <v>119</v>
      </c>
      <c r="C19" s="46" t="s">
        <v>113</v>
      </c>
      <c r="D19" s="46">
        <v>4</v>
      </c>
      <c r="E19" s="46">
        <v>0</v>
      </c>
      <c r="F19" s="46">
        <f t="shared" si="0"/>
        <v>0</v>
      </c>
    </row>
    <row r="20" spans="1:6" x14ac:dyDescent="0.25">
      <c r="A20" s="44"/>
      <c r="B20" s="45" t="s">
        <v>120</v>
      </c>
      <c r="C20" s="46" t="s">
        <v>113</v>
      </c>
      <c r="D20" s="46">
        <v>4</v>
      </c>
      <c r="E20" s="46">
        <v>0</v>
      </c>
      <c r="F20" s="46">
        <f t="shared" si="0"/>
        <v>0</v>
      </c>
    </row>
    <row r="21" spans="1:6" x14ac:dyDescent="0.25">
      <c r="A21" s="44"/>
      <c r="B21" s="45" t="s">
        <v>121</v>
      </c>
      <c r="C21" s="46" t="s">
        <v>113</v>
      </c>
      <c r="D21" s="46">
        <v>4</v>
      </c>
      <c r="E21" s="46">
        <v>0</v>
      </c>
      <c r="F21" s="46">
        <f t="shared" si="0"/>
        <v>0</v>
      </c>
    </row>
    <row r="22" spans="1:6" x14ac:dyDescent="0.25">
      <c r="A22" s="44"/>
      <c r="B22" s="45" t="s">
        <v>122</v>
      </c>
      <c r="C22" s="46" t="s">
        <v>113</v>
      </c>
      <c r="D22" s="46">
        <v>4</v>
      </c>
      <c r="E22" s="46">
        <v>0</v>
      </c>
      <c r="F22" s="46">
        <f t="shared" si="0"/>
        <v>0</v>
      </c>
    </row>
    <row r="23" spans="1:6" x14ac:dyDescent="0.25">
      <c r="A23" s="44"/>
      <c r="B23" s="45" t="s">
        <v>123</v>
      </c>
      <c r="C23" s="46" t="s">
        <v>113</v>
      </c>
      <c r="D23" s="46">
        <v>4</v>
      </c>
      <c r="E23" s="46">
        <v>0</v>
      </c>
      <c r="F23" s="46">
        <f t="shared" si="0"/>
        <v>0</v>
      </c>
    </row>
    <row r="24" spans="1:6" x14ac:dyDescent="0.25">
      <c r="A24" s="44"/>
      <c r="B24" s="45" t="s">
        <v>124</v>
      </c>
      <c r="C24" s="46" t="s">
        <v>113</v>
      </c>
      <c r="D24" s="46">
        <v>4</v>
      </c>
      <c r="E24" s="46">
        <v>0</v>
      </c>
      <c r="F24" s="46">
        <f t="shared" si="0"/>
        <v>0</v>
      </c>
    </row>
    <row r="25" spans="1:6" x14ac:dyDescent="0.25">
      <c r="A25" s="44"/>
      <c r="B25" s="45" t="s">
        <v>125</v>
      </c>
      <c r="C25" s="46" t="s">
        <v>113</v>
      </c>
      <c r="D25" s="46">
        <v>4</v>
      </c>
      <c r="E25" s="46">
        <v>0</v>
      </c>
      <c r="F25" s="46">
        <f t="shared" si="0"/>
        <v>0</v>
      </c>
    </row>
    <row r="26" spans="1:6" x14ac:dyDescent="0.25">
      <c r="A26" s="44"/>
      <c r="B26" s="49"/>
      <c r="C26" s="46"/>
      <c r="D26" s="46"/>
      <c r="E26" s="46"/>
      <c r="F26" s="46"/>
    </row>
    <row r="27" spans="1:6" x14ac:dyDescent="0.25">
      <c r="A27" s="44"/>
      <c r="B27" s="49" t="s">
        <v>126</v>
      </c>
      <c r="C27" s="46"/>
      <c r="D27" s="46"/>
      <c r="E27" s="46"/>
      <c r="F27" s="46"/>
    </row>
    <row r="28" spans="1:6" x14ac:dyDescent="0.25">
      <c r="A28" s="44"/>
      <c r="B28" s="45" t="s">
        <v>127</v>
      </c>
      <c r="C28" s="46" t="s">
        <v>113</v>
      </c>
      <c r="D28" s="46">
        <v>4</v>
      </c>
      <c r="E28" s="46">
        <v>0</v>
      </c>
      <c r="F28" s="46">
        <f>D28*E28</f>
        <v>0</v>
      </c>
    </row>
    <row r="29" spans="1:6" x14ac:dyDescent="0.25">
      <c r="A29" s="44"/>
      <c r="B29" s="50" t="s">
        <v>128</v>
      </c>
      <c r="C29" s="46" t="s">
        <v>113</v>
      </c>
      <c r="D29" s="46">
        <v>4</v>
      </c>
      <c r="E29" s="46">
        <v>0</v>
      </c>
      <c r="F29" s="46">
        <f t="shared" ref="F29:F38" si="1">D29*E29</f>
        <v>0</v>
      </c>
    </row>
    <row r="30" spans="1:6" x14ac:dyDescent="0.25">
      <c r="A30" s="44"/>
      <c r="B30" s="45" t="s">
        <v>129</v>
      </c>
      <c r="C30" s="46" t="s">
        <v>113</v>
      </c>
      <c r="D30" s="46">
        <v>4</v>
      </c>
      <c r="E30" s="46">
        <v>0</v>
      </c>
      <c r="F30" s="46">
        <f t="shared" si="1"/>
        <v>0</v>
      </c>
    </row>
    <row r="31" spans="1:6" x14ac:dyDescent="0.25">
      <c r="A31" s="44"/>
      <c r="B31" s="45" t="s">
        <v>130</v>
      </c>
      <c r="C31" s="46" t="s">
        <v>113</v>
      </c>
      <c r="D31" s="46">
        <v>4</v>
      </c>
      <c r="E31" s="46">
        <v>0</v>
      </c>
      <c r="F31" s="46">
        <f t="shared" si="1"/>
        <v>0</v>
      </c>
    </row>
    <row r="32" spans="1:6" x14ac:dyDescent="0.25">
      <c r="A32" s="44"/>
      <c r="B32" s="47" t="s">
        <v>131</v>
      </c>
      <c r="C32" s="46" t="s">
        <v>113</v>
      </c>
      <c r="D32" s="46">
        <v>4</v>
      </c>
      <c r="E32" s="46">
        <v>0</v>
      </c>
      <c r="F32" s="46">
        <f t="shared" si="1"/>
        <v>0</v>
      </c>
    </row>
    <row r="33" spans="1:6" x14ac:dyDescent="0.25">
      <c r="A33" s="44"/>
      <c r="B33" s="47" t="s">
        <v>132</v>
      </c>
      <c r="C33" s="46" t="s">
        <v>113</v>
      </c>
      <c r="D33" s="46">
        <v>4</v>
      </c>
      <c r="E33" s="46">
        <v>0</v>
      </c>
      <c r="F33" s="46">
        <f t="shared" si="1"/>
        <v>0</v>
      </c>
    </row>
    <row r="34" spans="1:6" x14ac:dyDescent="0.25">
      <c r="A34" s="44"/>
      <c r="B34" s="45" t="s">
        <v>133</v>
      </c>
      <c r="C34" s="46" t="s">
        <v>113</v>
      </c>
      <c r="D34" s="46">
        <v>4</v>
      </c>
      <c r="E34" s="46">
        <v>0</v>
      </c>
      <c r="F34" s="46">
        <f t="shared" si="1"/>
        <v>0</v>
      </c>
    </row>
    <row r="35" spans="1:6" x14ac:dyDescent="0.25">
      <c r="A35" s="44"/>
      <c r="B35" s="45" t="s">
        <v>134</v>
      </c>
      <c r="C35" s="46" t="s">
        <v>113</v>
      </c>
      <c r="D35" s="46">
        <v>4</v>
      </c>
      <c r="E35" s="46">
        <v>0</v>
      </c>
      <c r="F35" s="46">
        <f t="shared" si="1"/>
        <v>0</v>
      </c>
    </row>
    <row r="36" spans="1:6" x14ac:dyDescent="0.25">
      <c r="A36" s="44"/>
      <c r="B36" s="45" t="s">
        <v>135</v>
      </c>
      <c r="C36" s="46" t="s">
        <v>113</v>
      </c>
      <c r="D36" s="46">
        <v>4</v>
      </c>
      <c r="E36" s="46">
        <v>0</v>
      </c>
      <c r="F36" s="46">
        <f t="shared" si="1"/>
        <v>0</v>
      </c>
    </row>
    <row r="37" spans="1:6" x14ac:dyDescent="0.25">
      <c r="A37" s="44"/>
      <c r="B37" s="50" t="s">
        <v>136</v>
      </c>
      <c r="C37" s="46" t="s">
        <v>113</v>
      </c>
      <c r="D37" s="46">
        <v>4</v>
      </c>
      <c r="E37" s="46">
        <v>0</v>
      </c>
      <c r="F37" s="46">
        <f t="shared" si="1"/>
        <v>0</v>
      </c>
    </row>
    <row r="38" spans="1:6" x14ac:dyDescent="0.25">
      <c r="A38" s="44"/>
      <c r="B38" s="45" t="s">
        <v>137</v>
      </c>
      <c r="C38" s="46" t="s">
        <v>113</v>
      </c>
      <c r="D38" s="46">
        <v>4</v>
      </c>
      <c r="E38" s="46">
        <v>0</v>
      </c>
      <c r="F38" s="46">
        <f t="shared" si="1"/>
        <v>0</v>
      </c>
    </row>
    <row r="39" spans="1:6" x14ac:dyDescent="0.25">
      <c r="A39" s="109"/>
      <c r="B39" s="110"/>
      <c r="C39" s="106"/>
      <c r="D39" s="106"/>
      <c r="E39" s="106"/>
      <c r="F39" s="106"/>
    </row>
    <row r="40" spans="1:6" ht="15.75" thickBot="1" x14ac:dyDescent="0.3">
      <c r="A40" s="109"/>
      <c r="B40" s="111"/>
      <c r="C40" s="107"/>
      <c r="D40" s="107"/>
      <c r="E40" s="107"/>
      <c r="F40" s="107"/>
    </row>
    <row r="41" spans="1:6" ht="15.75" thickBot="1" x14ac:dyDescent="0.3">
      <c r="A41" s="22"/>
      <c r="B41" s="75" t="s">
        <v>138</v>
      </c>
      <c r="C41" s="76"/>
      <c r="D41" s="76"/>
      <c r="E41" s="76"/>
      <c r="F41" s="77">
        <f>SUM(F13+F14+F15+F16+F17+F18+F19+F20+F21+F22+F23+F24+F25+F28+F29+F30+F31+F32+F33+F34+F35+F36+F37+F38)</f>
        <v>0</v>
      </c>
    </row>
  </sheetData>
  <mergeCells count="7">
    <mergeCell ref="F39:F40"/>
    <mergeCell ref="B11:E11"/>
    <mergeCell ref="A39:A40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26" sqref="H26"/>
    </sheetView>
  </sheetViews>
  <sheetFormatPr defaultRowHeight="15" x14ac:dyDescent="0.25"/>
  <cols>
    <col min="2" max="2" width="70.5703125" customWidth="1"/>
    <col min="5" max="5" width="29.42578125" customWidth="1"/>
    <col min="6" max="6" width="18.85546875" customWidth="1"/>
  </cols>
  <sheetData>
    <row r="1" spans="1:6" ht="48" customHeight="1" thickBot="1" x14ac:dyDescent="0.3">
      <c r="A1" s="42" t="s">
        <v>3</v>
      </c>
      <c r="B1" s="68" t="s">
        <v>140</v>
      </c>
      <c r="C1" s="62" t="s">
        <v>9</v>
      </c>
      <c r="D1" s="62" t="s">
        <v>0</v>
      </c>
      <c r="E1" s="63" t="s">
        <v>8</v>
      </c>
      <c r="F1" s="64" t="s">
        <v>144</v>
      </c>
    </row>
    <row r="2" spans="1:6" x14ac:dyDescent="0.25">
      <c r="A2" s="69"/>
      <c r="B2" s="22"/>
      <c r="C2" s="22"/>
      <c r="D2" s="22"/>
      <c r="E2" s="22"/>
      <c r="F2" s="22"/>
    </row>
    <row r="3" spans="1:6" x14ac:dyDescent="0.25">
      <c r="A3" s="70"/>
      <c r="B3" s="50" t="s">
        <v>141</v>
      </c>
      <c r="C3" s="46" t="s">
        <v>142</v>
      </c>
      <c r="D3" s="46">
        <v>480</v>
      </c>
      <c r="E3" s="46">
        <v>0</v>
      </c>
      <c r="F3" s="46">
        <f>D3*E3</f>
        <v>0</v>
      </c>
    </row>
    <row r="4" spans="1:6" x14ac:dyDescent="0.25">
      <c r="A4" s="70"/>
      <c r="B4" s="45" t="s">
        <v>143</v>
      </c>
      <c r="C4" s="46" t="s">
        <v>142</v>
      </c>
      <c r="D4" s="46">
        <v>50</v>
      </c>
      <c r="E4" s="46">
        <v>0</v>
      </c>
      <c r="F4" s="46">
        <f>D4*E4</f>
        <v>0</v>
      </c>
    </row>
    <row r="5" spans="1:6" ht="15.75" thickBot="1" x14ac:dyDescent="0.3">
      <c r="A5" s="71"/>
      <c r="B5" s="66"/>
      <c r="C5" s="67"/>
      <c r="D5" s="67"/>
      <c r="E5" s="67"/>
      <c r="F5" s="67"/>
    </row>
    <row r="7" spans="1:6" ht="15.75" thickBot="1" x14ac:dyDescent="0.3"/>
    <row r="8" spans="1:6" ht="15.75" thickBot="1" x14ac:dyDescent="0.3">
      <c r="B8" s="72" t="s">
        <v>145</v>
      </c>
      <c r="C8" s="73"/>
      <c r="D8" s="73"/>
      <c r="E8" s="73"/>
      <c r="F8" s="74">
        <f>F4+F3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Rekapitulacija</vt:lpstr>
      <vt:lpstr>I MESEČNE AKTIVNOSTI </vt:lpstr>
      <vt:lpstr>II LETNE AKTIVNOSTI</vt:lpstr>
      <vt:lpstr>III DODATNA ČIŠČENJA</vt:lpstr>
      <vt:lpstr>Rekapitulacija!Print_Area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Cesar</dc:creator>
  <cp:lastModifiedBy>Mojca Eržen</cp:lastModifiedBy>
  <cp:lastPrinted>2019-08-13T08:35:42Z</cp:lastPrinted>
  <dcterms:created xsi:type="dcterms:W3CDTF">2019-08-05T10:42:37Z</dcterms:created>
  <dcterms:modified xsi:type="dcterms:W3CDTF">2019-08-21T08:21:07Z</dcterms:modified>
</cp:coreProperties>
</file>