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atjanav\Documents\Moji dokumenti\O2 na RCP - IJS\OPREMA\Razpis - pohištvena oprema\Za objavo\KONČNO ZA OBJAVO\"/>
    </mc:Choice>
  </mc:AlternateContent>
  <bookViews>
    <workbookView xWindow="0" yWindow="0" windowWidth="25200" windowHeight="11385" tabRatio="500" activeTab="1"/>
  </bookViews>
  <sheets>
    <sheet name="Rekapitulacija" sheetId="2" r:id="rId1"/>
    <sheet name="Popis del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7" i="1" l="1"/>
  <c r="E93" i="1"/>
  <c r="E85" i="1"/>
  <c r="E84" i="1"/>
  <c r="E83" i="1"/>
  <c r="E82" i="1"/>
  <c r="E81" i="1"/>
  <c r="E80" i="1"/>
  <c r="E79" i="1"/>
  <c r="E75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3" i="1"/>
  <c r="E52" i="1"/>
  <c r="E51" i="1"/>
  <c r="E50" i="1"/>
  <c r="E46" i="1"/>
  <c r="E42" i="1"/>
  <c r="E36" i="1"/>
  <c r="E37" i="1"/>
  <c r="E38" i="1"/>
  <c r="E39" i="1"/>
  <c r="E35" i="1"/>
  <c r="E34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95" i="1"/>
  <c r="D8" i="2"/>
  <c r="E89" i="1"/>
  <c r="D7" i="2"/>
  <c r="D10" i="2"/>
  <c r="D11" i="2"/>
  <c r="D13" i="2"/>
  <c r="E98" i="1"/>
</calcChain>
</file>

<file path=xl/sharedStrings.xml><?xml version="1.0" encoding="utf-8"?>
<sst xmlns="http://schemas.openxmlformats.org/spreadsheetml/2006/main" count="100" uniqueCount="83">
  <si>
    <t xml:space="preserve">Toaletni komplet za kotni umivalnik </t>
  </si>
  <si>
    <t>SKUPAJ Kemija in O2</t>
  </si>
  <si>
    <t>1.14.1</t>
  </si>
  <si>
    <t>1.14.2</t>
  </si>
  <si>
    <t>1.14.3</t>
  </si>
  <si>
    <t>K.1.1</t>
  </si>
  <si>
    <t>2.10</t>
  </si>
  <si>
    <t>7.1.7.1     REKAPITULACIJA OPREME</t>
  </si>
  <si>
    <r>
      <t>Posoda za de</t>
    </r>
    <r>
      <rPr>
        <sz val="10"/>
        <rFont val="Arial"/>
        <family val="2"/>
      </rPr>
      <t>ž</t>
    </r>
    <r>
      <rPr>
        <sz val="10"/>
        <rFont val="Arial Narrow"/>
        <family val="2"/>
      </rPr>
      <t>nike</t>
    </r>
  </si>
  <si>
    <t>10.1</t>
  </si>
  <si>
    <t>10.2</t>
  </si>
  <si>
    <t>10.3</t>
  </si>
  <si>
    <t>4.1</t>
  </si>
  <si>
    <t>10.4</t>
  </si>
  <si>
    <t>10.5</t>
  </si>
  <si>
    <t>10.7</t>
  </si>
  <si>
    <t>6.10</t>
  </si>
  <si>
    <t>1.10</t>
  </si>
  <si>
    <t>1.11</t>
  </si>
  <si>
    <t>6.15</t>
  </si>
  <si>
    <t>Pisalna miza 120cm x 80cm</t>
  </si>
  <si>
    <t>Pisalna miza 200cm x 60cm</t>
  </si>
  <si>
    <t>Multifunkcionalna naprava</t>
  </si>
  <si>
    <t>Garderobna omara dim. cca 250cm x 60cm x 220cm</t>
  </si>
  <si>
    <r>
      <t>Č</t>
    </r>
    <r>
      <rPr>
        <sz val="10"/>
        <rFont val="Arial Narrow"/>
        <family val="2"/>
      </rPr>
      <t>ajna kuhinja</t>
    </r>
  </si>
  <si>
    <t>SKUPAJ O2</t>
  </si>
  <si>
    <t>Lounge komplet</t>
  </si>
  <si>
    <t>Miza za sestanke, okrogla fi110cm z eno nogo</t>
  </si>
  <si>
    <t>Fotelj</t>
  </si>
  <si>
    <t xml:space="preserve">Okrogel podaljšek na desni strani mize, fi 117cm </t>
  </si>
  <si>
    <t>Omarica z drsnimi vrati spodaj in odprto polico zgoraj</t>
  </si>
  <si>
    <t>Omarica z drsnimi vrati</t>
  </si>
  <si>
    <t>Garderobna stena, dim. 135cm x 180cm montirana 30cm od tal, masivni furnir</t>
  </si>
  <si>
    <r>
      <t>Stoje</t>
    </r>
    <r>
      <rPr>
        <sz val="10"/>
        <rFont val="Arial"/>
        <family val="2"/>
      </rPr>
      <t>č</t>
    </r>
    <r>
      <rPr>
        <sz val="10"/>
        <rFont val="Arial Narrow"/>
        <family val="2"/>
      </rPr>
      <t>a svetilka, kot npr.: Artemide, Pipe terra</t>
    </r>
  </si>
  <si>
    <t>Mobilna mizica za prenosnik</t>
  </si>
  <si>
    <t>Mobilni kateder</t>
  </si>
  <si>
    <t>Mobilni obešalnik</t>
  </si>
  <si>
    <t>Tabla, bela magnetna stenska šolska, 480cm x 120cm</t>
  </si>
  <si>
    <t>Tabla, bela magnetna stenska šolska, 200cm x 120cm</t>
  </si>
  <si>
    <t>Projekcijsko platno na el.pogon, dim. 300cm x 200cm</t>
  </si>
  <si>
    <t>Projekcijsko platno na el.pogon, dim. 180cm x 200cm</t>
  </si>
  <si>
    <r>
      <t>Miza za sestanke z integriranimi vti</t>
    </r>
    <r>
      <rPr>
        <sz val="10"/>
        <rFont val="Arial"/>
        <family val="2"/>
      </rPr>
      <t>č</t>
    </r>
    <r>
      <rPr>
        <sz val="10"/>
        <rFont val="Arial Narrow"/>
        <family val="2"/>
      </rPr>
      <t>nicami</t>
    </r>
  </si>
  <si>
    <t>Pisalna miza 180cm x 80cm</t>
  </si>
  <si>
    <t>Niz omar</t>
  </si>
  <si>
    <t>Predalnik mobilni</t>
  </si>
  <si>
    <t>Stol</t>
  </si>
  <si>
    <t>Stenski obešalnik</t>
  </si>
  <si>
    <t xml:space="preserve">Toaletni komplet za WC </t>
  </si>
  <si>
    <t>Prevozna posoda za odpadke, s pokrovom in pedalom</t>
  </si>
  <si>
    <t xml:space="preserve">Toaletni komplet za umivalnik </t>
  </si>
  <si>
    <t xml:space="preserve">Toaletni komplet za tuš </t>
  </si>
  <si>
    <t xml:space="preserve">Koš za odpadke </t>
  </si>
  <si>
    <t>Tiskalnik - laserski, mrežni, črnobeli, A4</t>
  </si>
  <si>
    <t>Omara za razdeljevanje pošte, dim. cca 90cm x 35cm x 210cm</t>
  </si>
  <si>
    <r>
      <t>Stenski regal s polnim hrbtiš</t>
    </r>
    <r>
      <rPr>
        <sz val="10"/>
        <rFont val="Arial"/>
        <family val="2"/>
      </rPr>
      <t>č</t>
    </r>
    <r>
      <rPr>
        <sz val="10"/>
        <rFont val="Arial Narrow"/>
        <family val="2"/>
      </rPr>
      <t>em</t>
    </r>
  </si>
  <si>
    <t>1.14.4</t>
  </si>
  <si>
    <r>
      <t>Polica nad pisalno mizo s polnim hrbtiš</t>
    </r>
    <r>
      <rPr>
        <sz val="10"/>
        <rFont val="Arial"/>
        <family val="2"/>
      </rPr>
      <t>č</t>
    </r>
    <r>
      <rPr>
        <sz val="10"/>
        <rFont val="Arial Narrow"/>
        <family val="2"/>
      </rPr>
      <t>em</t>
    </r>
  </si>
  <si>
    <t>1.15</t>
  </si>
  <si>
    <t>1.16</t>
  </si>
  <si>
    <t>2.4.1</t>
  </si>
  <si>
    <t>Miza v predavalnici</t>
  </si>
  <si>
    <t>2.4.2</t>
  </si>
  <si>
    <t>Pisalna miza v kombinaciji z omarico na levi strani</t>
  </si>
  <si>
    <t>Pisalna miza v kombinaciji z nizko omaro na strani in vsemi frontami (stranskimi in sprednjimi pri mizi v steklu)</t>
  </si>
  <si>
    <t>2.11</t>
  </si>
  <si>
    <t>Pisalna miza 160cm x 80cm</t>
  </si>
  <si>
    <r>
      <t>Notranje električno rolo sen</t>
    </r>
    <r>
      <rPr>
        <sz val="10"/>
        <rFont val="Arial"/>
        <family val="2"/>
      </rPr>
      <t>č</t>
    </r>
    <r>
      <rPr>
        <sz val="10"/>
        <rFont val="Arial Narrow"/>
        <family val="2"/>
      </rPr>
      <t>ilo za zatemnitev prostora</t>
    </r>
  </si>
  <si>
    <t>Multimedijska oprema predavalnice</t>
  </si>
  <si>
    <t>REKAPITULACIJA OPREME</t>
  </si>
  <si>
    <t>1.</t>
  </si>
  <si>
    <t>OBJEKT O2</t>
  </si>
  <si>
    <t xml:space="preserve">2. </t>
  </si>
  <si>
    <t>OBJEKT KEMIJA</t>
  </si>
  <si>
    <t xml:space="preserve">3. </t>
  </si>
  <si>
    <t>VGRADNJA</t>
  </si>
  <si>
    <t>SKUPAJ brez DDV</t>
  </si>
  <si>
    <t>DDV (22 %)</t>
  </si>
  <si>
    <t xml:space="preserve">SKUPAJ z DDV </t>
  </si>
  <si>
    <t>SKUPAJ Kemija</t>
  </si>
  <si>
    <t>EUR/kos</t>
  </si>
  <si>
    <t>EUR</t>
  </si>
  <si>
    <t>11.1</t>
  </si>
  <si>
    <t>Usmerjevalne in označevalne napisne table v skladu s celortno grafično podobo 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</si>
</sst>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Verdana"/>
    </font>
    <font>
      <sz val="8"/>
      <name val="Verdana"/>
      <family val="2"/>
      <charset val="238"/>
    </font>
    <font>
      <b/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u/>
      <sz val="10"/>
      <color theme="10"/>
      <name val="Verdana"/>
      <family val="2"/>
      <charset val="238"/>
    </font>
    <font>
      <u/>
      <sz val="10"/>
      <color theme="1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 applyProtection="1"/>
    <xf numFmtId="0" fontId="8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center"/>
    </xf>
    <xf numFmtId="4" fontId="7" fillId="0" borderId="0" xfId="0" applyNumberFormat="1" applyFont="1" applyProtection="1"/>
    <xf numFmtId="4" fontId="0" fillId="0" borderId="0" xfId="0" applyNumberFormat="1" applyProtection="1"/>
    <xf numFmtId="2" fontId="7" fillId="0" borderId="0" xfId="0" applyNumberFormat="1" applyFont="1" applyProtection="1"/>
    <xf numFmtId="0" fontId="9" fillId="0" borderId="0" xfId="0" applyFont="1" applyProtection="1"/>
    <xf numFmtId="4" fontId="8" fillId="0" borderId="0" xfId="0" applyNumberFormat="1" applyFont="1" applyProtection="1"/>
    <xf numFmtId="0" fontId="10" fillId="0" borderId="0" xfId="0" applyFont="1" applyProtection="1"/>
    <xf numFmtId="4" fontId="10" fillId="0" borderId="0" xfId="0" applyNumberFormat="1" applyFont="1" applyProtection="1"/>
    <xf numFmtId="0" fontId="11" fillId="0" borderId="0" xfId="0" applyFont="1" applyProtection="1"/>
    <xf numFmtId="4" fontId="11" fillId="0" borderId="0" xfId="0" applyNumberFormat="1" applyFont="1" applyProtection="1"/>
    <xf numFmtId="4" fontId="7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top"/>
    </xf>
    <xf numFmtId="0" fontId="2" fillId="0" borderId="0" xfId="1" applyFont="1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4" fontId="4" fillId="0" borderId="0" xfId="0" applyNumberFormat="1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wrapText="1"/>
    </xf>
    <xf numFmtId="0" fontId="4" fillId="0" borderId="0" xfId="1" applyFont="1" applyProtection="1"/>
    <xf numFmtId="49" fontId="5" fillId="0" borderId="0" xfId="0" applyNumberFormat="1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Font="1" applyProtection="1"/>
    <xf numFmtId="0" fontId="4" fillId="0" borderId="0" xfId="0" applyFont="1" applyFill="1" applyBorder="1" applyAlignment="1" applyProtection="1"/>
    <xf numFmtId="4" fontId="2" fillId="0" borderId="0" xfId="0" applyNumberFormat="1" applyFont="1" applyAlignment="1" applyProtection="1">
      <alignment horizontal="center"/>
    </xf>
    <xf numFmtId="0" fontId="2" fillId="0" borderId="0" xfId="0" applyFont="1" applyProtection="1"/>
    <xf numFmtId="4" fontId="6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Alignment="1" applyProtection="1">
      <alignment wrapText="1"/>
    </xf>
  </cellXfs>
  <cellStyles count="4">
    <cellStyle name="Hiperpovezava" xfId="2" builtinId="8" hidden="1"/>
    <cellStyle name="Navadno" xfId="0" builtinId="0"/>
    <cellStyle name="Normal_Seznam prostorov" xfId="1"/>
    <cellStyle name="Obiskana hiperpovezava" xfId="3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5"/>
  <sheetViews>
    <sheetView showRuler="0" view="pageBreakPreview" zoomScaleSheetLayoutView="100" workbookViewId="0">
      <selection activeCell="D9" sqref="D9"/>
    </sheetView>
  </sheetViews>
  <sheetFormatPr defaultColWidth="8.75" defaultRowHeight="12.75" x14ac:dyDescent="0.2"/>
  <cols>
    <col min="1" max="2" width="8.75" style="3"/>
    <col min="3" max="3" width="26.125" style="3" customWidth="1"/>
    <col min="4" max="4" width="26.375" style="3" customWidth="1"/>
    <col min="5" max="16384" width="8.75" style="3"/>
  </cols>
  <sheetData>
    <row r="4" spans="2:8" ht="18" x14ac:dyDescent="0.25">
      <c r="B4" s="1"/>
      <c r="C4" s="2" t="s">
        <v>68</v>
      </c>
      <c r="D4" s="1"/>
    </row>
    <row r="5" spans="2:8" ht="18" x14ac:dyDescent="0.25">
      <c r="B5" s="1"/>
      <c r="C5" s="1"/>
      <c r="D5" s="1"/>
    </row>
    <row r="6" spans="2:8" ht="18" x14ac:dyDescent="0.25">
      <c r="B6" s="1"/>
      <c r="C6" s="1"/>
      <c r="D6" s="1"/>
    </row>
    <row r="7" spans="2:8" ht="18" x14ac:dyDescent="0.25">
      <c r="B7" s="4" t="s">
        <v>69</v>
      </c>
      <c r="C7" s="1" t="s">
        <v>70</v>
      </c>
      <c r="D7" s="5">
        <f>'Popis del'!E89</f>
        <v>0</v>
      </c>
      <c r="H7" s="6"/>
    </row>
    <row r="8" spans="2:8" ht="18" x14ac:dyDescent="0.25">
      <c r="B8" s="4" t="s">
        <v>71</v>
      </c>
      <c r="C8" s="1" t="s">
        <v>72</v>
      </c>
      <c r="D8" s="5">
        <f>'Popis del'!E95</f>
        <v>0</v>
      </c>
      <c r="H8" s="6"/>
    </row>
    <row r="9" spans="2:8" ht="18" x14ac:dyDescent="0.25">
      <c r="B9" s="4" t="s">
        <v>73</v>
      </c>
      <c r="C9" s="1" t="s">
        <v>74</v>
      </c>
      <c r="D9" s="14"/>
      <c r="H9" s="6"/>
    </row>
    <row r="10" spans="2:8" ht="18" x14ac:dyDescent="0.25">
      <c r="B10" s="4"/>
      <c r="C10" s="12" t="s">
        <v>75</v>
      </c>
      <c r="D10" s="13">
        <f>D7+D8+D9</f>
        <v>0</v>
      </c>
      <c r="H10" s="6"/>
    </row>
    <row r="11" spans="2:8" ht="18" x14ac:dyDescent="0.25">
      <c r="B11" s="1"/>
      <c r="C11" s="1" t="s">
        <v>76</v>
      </c>
      <c r="D11" s="7">
        <f>0.22*D10</f>
        <v>0</v>
      </c>
    </row>
    <row r="12" spans="2:8" ht="18" x14ac:dyDescent="0.25">
      <c r="B12" s="1"/>
      <c r="C12" s="1"/>
      <c r="D12" s="1"/>
    </row>
    <row r="13" spans="2:8" ht="18.75" x14ac:dyDescent="0.3">
      <c r="B13" s="8"/>
      <c r="C13" s="2" t="s">
        <v>77</v>
      </c>
      <c r="D13" s="9">
        <f>D10+D11</f>
        <v>0</v>
      </c>
      <c r="E13" s="10"/>
      <c r="F13" s="10"/>
      <c r="G13" s="10"/>
      <c r="H13" s="11"/>
    </row>
    <row r="14" spans="2:8" ht="18" x14ac:dyDescent="0.25">
      <c r="B14" s="1"/>
      <c r="C14" s="1"/>
      <c r="D14" s="1"/>
    </row>
    <row r="15" spans="2:8" ht="18" x14ac:dyDescent="0.25">
      <c r="B15" s="1"/>
      <c r="C15" s="1"/>
      <c r="D15" s="1"/>
    </row>
  </sheetData>
  <sheetProtection algorithmName="SHA-512" hashValue="Y5XDB3oHSEY6DDNRjunavCnrlhUEWjSz5W2jYK+oQ9Exty/MAvxHxmtyBXOncqax84Ny1wGrSDXRBhDbWvbQ/w==" saltValue="jrrP+mZbQUTEwQ7YekdRCw==" spinCount="100000" sheet="1" objects="1" scenarios="1" selectLockedCells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8"/>
  <sheetViews>
    <sheetView tabSelected="1" showRuler="0" view="pageBreakPreview" topLeftCell="A24" zoomScaleNormal="130" zoomScaleSheetLayoutView="100" zoomScalePageLayoutView="130" workbookViewId="0">
      <selection activeCell="D71" sqref="D71"/>
    </sheetView>
  </sheetViews>
  <sheetFormatPr defaultColWidth="11" defaultRowHeight="12.75" x14ac:dyDescent="0.2"/>
  <cols>
    <col min="1" max="1" width="6.125" style="15" customWidth="1"/>
    <col min="2" max="2" width="46.75" style="3" customWidth="1"/>
    <col min="3" max="3" width="6.375" style="17" customWidth="1"/>
    <col min="4" max="4" width="9.75" style="33" customWidth="1"/>
    <col min="5" max="5" width="9.75" style="18" customWidth="1"/>
    <col min="6" max="16384" width="11" style="3"/>
  </cols>
  <sheetData>
    <row r="3" spans="1:5" ht="15.75" x14ac:dyDescent="0.25">
      <c r="B3" s="16" t="s">
        <v>7</v>
      </c>
    </row>
    <row r="6" spans="1:5" x14ac:dyDescent="0.2">
      <c r="D6" s="33" t="s">
        <v>79</v>
      </c>
      <c r="E6" s="18" t="s">
        <v>80</v>
      </c>
    </row>
    <row r="7" spans="1:5" x14ac:dyDescent="0.2">
      <c r="A7" s="15">
        <v>1.1000000000000001</v>
      </c>
      <c r="B7" s="19" t="s">
        <v>43</v>
      </c>
      <c r="C7" s="18">
        <v>1</v>
      </c>
      <c r="E7" s="20">
        <f t="shared" ref="E7:E25" si="0">C7*D7</f>
        <v>0</v>
      </c>
    </row>
    <row r="8" spans="1:5" x14ac:dyDescent="0.2">
      <c r="A8" s="15">
        <v>1.2</v>
      </c>
      <c r="B8" s="19" t="s">
        <v>43</v>
      </c>
      <c r="C8" s="18">
        <v>1</v>
      </c>
      <c r="E8" s="20">
        <f t="shared" si="0"/>
        <v>0</v>
      </c>
    </row>
    <row r="9" spans="1:5" x14ac:dyDescent="0.2">
      <c r="A9" s="15">
        <v>1.3</v>
      </c>
      <c r="B9" s="19" t="s">
        <v>43</v>
      </c>
      <c r="C9" s="18">
        <v>3</v>
      </c>
      <c r="E9" s="20">
        <f t="shared" si="0"/>
        <v>0</v>
      </c>
    </row>
    <row r="10" spans="1:5" x14ac:dyDescent="0.2">
      <c r="A10" s="15">
        <v>1.4</v>
      </c>
      <c r="B10" s="19" t="s">
        <v>43</v>
      </c>
      <c r="C10" s="18">
        <v>3</v>
      </c>
      <c r="E10" s="20">
        <f t="shared" si="0"/>
        <v>0</v>
      </c>
    </row>
    <row r="11" spans="1:5" x14ac:dyDescent="0.2">
      <c r="A11" s="15">
        <v>1.5</v>
      </c>
      <c r="B11" s="19" t="s">
        <v>43</v>
      </c>
      <c r="C11" s="18">
        <v>5</v>
      </c>
      <c r="E11" s="20">
        <f t="shared" si="0"/>
        <v>0</v>
      </c>
    </row>
    <row r="12" spans="1:5" x14ac:dyDescent="0.2">
      <c r="A12" s="15">
        <v>1.6</v>
      </c>
      <c r="B12" s="19" t="s">
        <v>43</v>
      </c>
      <c r="C12" s="18">
        <v>7</v>
      </c>
      <c r="E12" s="20">
        <f t="shared" si="0"/>
        <v>0</v>
      </c>
    </row>
    <row r="13" spans="1:5" x14ac:dyDescent="0.2">
      <c r="A13" s="15">
        <v>1.7</v>
      </c>
      <c r="B13" s="19" t="s">
        <v>43</v>
      </c>
      <c r="C13" s="18">
        <v>1</v>
      </c>
      <c r="E13" s="20">
        <f t="shared" si="0"/>
        <v>0</v>
      </c>
    </row>
    <row r="14" spans="1:5" x14ac:dyDescent="0.2">
      <c r="A14" s="15">
        <v>1.8</v>
      </c>
      <c r="B14" s="19" t="s">
        <v>43</v>
      </c>
      <c r="C14" s="18">
        <v>1</v>
      </c>
      <c r="E14" s="20">
        <f t="shared" si="0"/>
        <v>0</v>
      </c>
    </row>
    <row r="15" spans="1:5" x14ac:dyDescent="0.2">
      <c r="A15" s="15">
        <v>1.9</v>
      </c>
      <c r="B15" s="19" t="s">
        <v>43</v>
      </c>
      <c r="C15" s="18">
        <v>1</v>
      </c>
      <c r="E15" s="20">
        <f t="shared" si="0"/>
        <v>0</v>
      </c>
    </row>
    <row r="16" spans="1:5" x14ac:dyDescent="0.2">
      <c r="A16" s="21" t="s">
        <v>17</v>
      </c>
      <c r="B16" s="19" t="s">
        <v>53</v>
      </c>
      <c r="C16" s="18">
        <v>1</v>
      </c>
      <c r="E16" s="20">
        <f t="shared" si="0"/>
        <v>0</v>
      </c>
    </row>
    <row r="17" spans="1:5" x14ac:dyDescent="0.2">
      <c r="A17" s="21" t="s">
        <v>18</v>
      </c>
      <c r="B17" s="19" t="s">
        <v>30</v>
      </c>
      <c r="C17" s="18">
        <v>1</v>
      </c>
      <c r="E17" s="20">
        <f t="shared" si="0"/>
        <v>0</v>
      </c>
    </row>
    <row r="18" spans="1:5" x14ac:dyDescent="0.2">
      <c r="A18" s="15">
        <v>1.1200000000000001</v>
      </c>
      <c r="B18" s="19" t="s">
        <v>31</v>
      </c>
      <c r="C18" s="18">
        <v>1</v>
      </c>
      <c r="E18" s="20">
        <f t="shared" si="0"/>
        <v>0</v>
      </c>
    </row>
    <row r="19" spans="1:5" x14ac:dyDescent="0.2">
      <c r="A19" s="15">
        <v>1.1299999999999999</v>
      </c>
      <c r="B19" s="19" t="s">
        <v>32</v>
      </c>
      <c r="C19" s="18">
        <v>15</v>
      </c>
      <c r="E19" s="20">
        <f t="shared" si="0"/>
        <v>0</v>
      </c>
    </row>
    <row r="20" spans="1:5" x14ac:dyDescent="0.2">
      <c r="A20" s="15" t="s">
        <v>2</v>
      </c>
      <c r="B20" s="19" t="s">
        <v>54</v>
      </c>
      <c r="C20" s="18">
        <v>11</v>
      </c>
      <c r="E20" s="20">
        <f t="shared" si="0"/>
        <v>0</v>
      </c>
    </row>
    <row r="21" spans="1:5" x14ac:dyDescent="0.2">
      <c r="A21" s="15" t="s">
        <v>3</v>
      </c>
      <c r="B21" s="19" t="s">
        <v>54</v>
      </c>
      <c r="C21" s="18">
        <v>8</v>
      </c>
      <c r="E21" s="20">
        <f t="shared" si="0"/>
        <v>0</v>
      </c>
    </row>
    <row r="22" spans="1:5" x14ac:dyDescent="0.2">
      <c r="A22" s="15" t="s">
        <v>4</v>
      </c>
      <c r="B22" s="19" t="s">
        <v>54</v>
      </c>
      <c r="C22" s="18">
        <v>3</v>
      </c>
      <c r="E22" s="20">
        <f t="shared" si="0"/>
        <v>0</v>
      </c>
    </row>
    <row r="23" spans="1:5" x14ac:dyDescent="0.2">
      <c r="A23" s="15" t="s">
        <v>55</v>
      </c>
      <c r="B23" s="19" t="s">
        <v>54</v>
      </c>
      <c r="C23" s="18">
        <v>6</v>
      </c>
      <c r="E23" s="20">
        <f t="shared" si="0"/>
        <v>0</v>
      </c>
    </row>
    <row r="24" spans="1:5" x14ac:dyDescent="0.2">
      <c r="A24" s="21" t="s">
        <v>57</v>
      </c>
      <c r="B24" s="19" t="s">
        <v>56</v>
      </c>
      <c r="C24" s="18">
        <v>1</v>
      </c>
      <c r="E24" s="20">
        <f t="shared" si="0"/>
        <v>0</v>
      </c>
    </row>
    <row r="25" spans="1:5" x14ac:dyDescent="0.2">
      <c r="A25" s="21" t="s">
        <v>58</v>
      </c>
      <c r="B25" s="19" t="s">
        <v>54</v>
      </c>
      <c r="C25" s="18">
        <v>1</v>
      </c>
      <c r="E25" s="20">
        <f t="shared" si="0"/>
        <v>0</v>
      </c>
    </row>
    <row r="26" spans="1:5" x14ac:dyDescent="0.2">
      <c r="B26" s="19"/>
      <c r="C26" s="18"/>
      <c r="E26" s="20"/>
    </row>
    <row r="27" spans="1:5" x14ac:dyDescent="0.2">
      <c r="B27" s="19"/>
      <c r="C27" s="18"/>
      <c r="E27" s="20"/>
    </row>
    <row r="28" spans="1:5" x14ac:dyDescent="0.2">
      <c r="B28" s="19"/>
      <c r="C28" s="18"/>
      <c r="E28" s="20"/>
    </row>
    <row r="29" spans="1:5" x14ac:dyDescent="0.2">
      <c r="A29" s="15">
        <v>2.1</v>
      </c>
      <c r="B29" s="19" t="s">
        <v>20</v>
      </c>
      <c r="C29" s="18">
        <v>1</v>
      </c>
      <c r="E29" s="20">
        <f t="shared" ref="E29:E35" si="1">C29*D29</f>
        <v>0</v>
      </c>
    </row>
    <row r="30" spans="1:5" x14ac:dyDescent="0.2">
      <c r="A30" s="15">
        <v>2.2000000000000002</v>
      </c>
      <c r="B30" s="19" t="s">
        <v>21</v>
      </c>
      <c r="C30" s="18">
        <v>1</v>
      </c>
      <c r="E30" s="20">
        <f t="shared" si="1"/>
        <v>0</v>
      </c>
    </row>
    <row r="31" spans="1:5" x14ac:dyDescent="0.2">
      <c r="A31" s="15" t="s">
        <v>59</v>
      </c>
      <c r="B31" s="19" t="s">
        <v>60</v>
      </c>
      <c r="C31" s="18">
        <v>15</v>
      </c>
      <c r="E31" s="20">
        <f t="shared" si="1"/>
        <v>0</v>
      </c>
    </row>
    <row r="32" spans="1:5" x14ac:dyDescent="0.2">
      <c r="A32" s="15" t="s">
        <v>61</v>
      </c>
      <c r="B32" s="19" t="s">
        <v>60</v>
      </c>
      <c r="C32" s="18">
        <v>6</v>
      </c>
      <c r="E32" s="20">
        <f t="shared" si="1"/>
        <v>0</v>
      </c>
    </row>
    <row r="33" spans="1:5" x14ac:dyDescent="0.2">
      <c r="A33" s="15">
        <v>2.5</v>
      </c>
      <c r="B33" s="19" t="s">
        <v>42</v>
      </c>
      <c r="C33" s="18">
        <v>16</v>
      </c>
      <c r="E33" s="20">
        <f t="shared" si="1"/>
        <v>0</v>
      </c>
    </row>
    <row r="34" spans="1:5" x14ac:dyDescent="0.2">
      <c r="A34" s="15">
        <v>2.6</v>
      </c>
      <c r="B34" s="19" t="s">
        <v>41</v>
      </c>
      <c r="C34" s="18">
        <v>2</v>
      </c>
      <c r="E34" s="20">
        <f t="shared" si="1"/>
        <v>0</v>
      </c>
    </row>
    <row r="35" spans="1:5" x14ac:dyDescent="0.2">
      <c r="A35" s="15">
        <v>2.7</v>
      </c>
      <c r="B35" s="19" t="s">
        <v>62</v>
      </c>
      <c r="C35" s="18">
        <v>1</v>
      </c>
      <c r="E35" s="20">
        <f t="shared" si="1"/>
        <v>0</v>
      </c>
    </row>
    <row r="36" spans="1:5" ht="25.5" x14ac:dyDescent="0.2">
      <c r="A36" s="15">
        <v>2.8</v>
      </c>
      <c r="B36" s="22" t="s">
        <v>63</v>
      </c>
      <c r="C36" s="18">
        <v>1</v>
      </c>
      <c r="E36" s="20">
        <f t="shared" ref="E36:E39" si="2">C36*D36</f>
        <v>0</v>
      </c>
    </row>
    <row r="37" spans="1:5" x14ac:dyDescent="0.2">
      <c r="A37" s="15">
        <v>2.9</v>
      </c>
      <c r="B37" s="19" t="s">
        <v>27</v>
      </c>
      <c r="C37" s="18">
        <v>1</v>
      </c>
      <c r="E37" s="20">
        <f t="shared" si="2"/>
        <v>0</v>
      </c>
    </row>
    <row r="38" spans="1:5" x14ac:dyDescent="0.2">
      <c r="A38" s="21" t="s">
        <v>6</v>
      </c>
      <c r="B38" s="19" t="s">
        <v>29</v>
      </c>
      <c r="C38" s="18">
        <v>1</v>
      </c>
      <c r="E38" s="20">
        <f t="shared" si="2"/>
        <v>0</v>
      </c>
    </row>
    <row r="39" spans="1:5" x14ac:dyDescent="0.2">
      <c r="A39" s="15" t="s">
        <v>64</v>
      </c>
      <c r="B39" s="19" t="s">
        <v>65</v>
      </c>
      <c r="C39" s="18">
        <v>6</v>
      </c>
      <c r="E39" s="20">
        <f t="shared" si="2"/>
        <v>0</v>
      </c>
    </row>
    <row r="40" spans="1:5" x14ac:dyDescent="0.2">
      <c r="B40" s="19"/>
      <c r="C40" s="18"/>
      <c r="E40" s="20"/>
    </row>
    <row r="41" spans="1:5" x14ac:dyDescent="0.2">
      <c r="B41" s="19"/>
      <c r="C41" s="18"/>
      <c r="E41" s="20"/>
    </row>
    <row r="42" spans="1:5" x14ac:dyDescent="0.2">
      <c r="A42" s="15">
        <v>3.1</v>
      </c>
      <c r="B42" s="23" t="s">
        <v>46</v>
      </c>
      <c r="C42" s="18">
        <v>8</v>
      </c>
      <c r="E42" s="20">
        <f t="shared" ref="E42" si="3">C42*D42</f>
        <v>0</v>
      </c>
    </row>
    <row r="43" spans="1:5" x14ac:dyDescent="0.2">
      <c r="A43" s="24"/>
      <c r="B43" s="23"/>
      <c r="C43" s="18"/>
      <c r="E43" s="20"/>
    </row>
    <row r="44" spans="1:5" x14ac:dyDescent="0.2">
      <c r="A44" s="24"/>
      <c r="B44" s="23"/>
      <c r="C44" s="18"/>
      <c r="E44" s="20"/>
    </row>
    <row r="45" spans="1:5" x14ac:dyDescent="0.2">
      <c r="B45" s="23"/>
      <c r="C45" s="18"/>
      <c r="E45" s="20"/>
    </row>
    <row r="46" spans="1:5" x14ac:dyDescent="0.2">
      <c r="A46" s="21" t="s">
        <v>12</v>
      </c>
      <c r="B46" s="23" t="s">
        <v>44</v>
      </c>
      <c r="C46" s="18">
        <v>24</v>
      </c>
      <c r="E46" s="20">
        <f t="shared" ref="E46" si="4">C46*D46</f>
        <v>0</v>
      </c>
    </row>
    <row r="47" spans="1:5" x14ac:dyDescent="0.2">
      <c r="B47" s="23"/>
      <c r="C47" s="18"/>
      <c r="E47" s="20"/>
    </row>
    <row r="48" spans="1:5" x14ac:dyDescent="0.2">
      <c r="B48" s="23"/>
      <c r="C48" s="18"/>
      <c r="E48" s="20"/>
    </row>
    <row r="49" spans="1:5" x14ac:dyDescent="0.2">
      <c r="B49" s="23"/>
      <c r="C49" s="18"/>
      <c r="E49" s="20"/>
    </row>
    <row r="50" spans="1:5" x14ac:dyDescent="0.2">
      <c r="A50" s="15">
        <v>5.2</v>
      </c>
      <c r="B50" s="19" t="s">
        <v>26</v>
      </c>
      <c r="C50" s="18">
        <v>6</v>
      </c>
      <c r="E50" s="20">
        <f t="shared" ref="E50:E53" si="5">C50*D50</f>
        <v>0</v>
      </c>
    </row>
    <row r="51" spans="1:5" x14ac:dyDescent="0.2">
      <c r="A51" s="15">
        <v>5.3</v>
      </c>
      <c r="B51" s="19" t="s">
        <v>45</v>
      </c>
      <c r="C51" s="18">
        <v>60</v>
      </c>
      <c r="E51" s="20">
        <f t="shared" si="5"/>
        <v>0</v>
      </c>
    </row>
    <row r="52" spans="1:5" x14ac:dyDescent="0.2">
      <c r="A52" s="15">
        <v>5.4</v>
      </c>
      <c r="B52" s="19" t="s">
        <v>45</v>
      </c>
      <c r="C52" s="18">
        <v>33</v>
      </c>
      <c r="E52" s="20">
        <f t="shared" si="5"/>
        <v>0</v>
      </c>
    </row>
    <row r="53" spans="1:5" x14ac:dyDescent="0.2">
      <c r="A53" s="15">
        <v>5.5</v>
      </c>
      <c r="B53" s="19" t="s">
        <v>28</v>
      </c>
      <c r="C53" s="18">
        <v>6</v>
      </c>
      <c r="E53" s="20">
        <f t="shared" si="5"/>
        <v>0</v>
      </c>
    </row>
    <row r="54" spans="1:5" x14ac:dyDescent="0.2">
      <c r="B54" s="19"/>
      <c r="C54" s="18"/>
      <c r="E54" s="20"/>
    </row>
    <row r="55" spans="1:5" x14ac:dyDescent="0.2">
      <c r="B55" s="19"/>
      <c r="C55" s="18"/>
      <c r="E55" s="20"/>
    </row>
    <row r="56" spans="1:5" x14ac:dyDescent="0.2">
      <c r="B56" s="19"/>
      <c r="C56" s="18"/>
      <c r="E56" s="20"/>
    </row>
    <row r="57" spans="1:5" x14ac:dyDescent="0.2">
      <c r="A57" s="25">
        <v>6.1</v>
      </c>
      <c r="B57" s="26" t="s">
        <v>52</v>
      </c>
      <c r="C57" s="27">
        <v>1</v>
      </c>
      <c r="E57" s="20">
        <f t="shared" ref="E57:E71" si="6">C57*D57</f>
        <v>0</v>
      </c>
    </row>
    <row r="58" spans="1:5" x14ac:dyDescent="0.2">
      <c r="A58" s="15">
        <v>6.2</v>
      </c>
      <c r="B58" s="19" t="s">
        <v>37</v>
      </c>
      <c r="C58" s="18">
        <v>1</v>
      </c>
      <c r="E58" s="20">
        <f t="shared" si="6"/>
        <v>0</v>
      </c>
    </row>
    <row r="59" spans="1:5" x14ac:dyDescent="0.2">
      <c r="A59" s="15">
        <v>6.3</v>
      </c>
      <c r="B59" s="19" t="s">
        <v>38</v>
      </c>
      <c r="C59" s="18">
        <v>2</v>
      </c>
      <c r="E59" s="20">
        <f t="shared" si="6"/>
        <v>0</v>
      </c>
    </row>
    <row r="60" spans="1:5" x14ac:dyDescent="0.2">
      <c r="A60" s="15">
        <v>6.4</v>
      </c>
      <c r="B60" s="19" t="s">
        <v>34</v>
      </c>
      <c r="C60" s="18">
        <v>1</v>
      </c>
      <c r="E60" s="20">
        <f t="shared" si="6"/>
        <v>0</v>
      </c>
    </row>
    <row r="61" spans="1:5" x14ac:dyDescent="0.2">
      <c r="A61" s="15">
        <v>6.5</v>
      </c>
      <c r="B61" s="19" t="s">
        <v>35</v>
      </c>
      <c r="C61" s="18">
        <v>1</v>
      </c>
      <c r="E61" s="20">
        <f t="shared" si="6"/>
        <v>0</v>
      </c>
    </row>
    <row r="62" spans="1:5" x14ac:dyDescent="0.2">
      <c r="A62" s="15">
        <v>6.6</v>
      </c>
      <c r="B62" s="19" t="s">
        <v>36</v>
      </c>
      <c r="C62" s="18">
        <v>3</v>
      </c>
      <c r="E62" s="20">
        <f t="shared" si="6"/>
        <v>0</v>
      </c>
    </row>
    <row r="63" spans="1:5" x14ac:dyDescent="0.2">
      <c r="A63" s="15">
        <v>6.7</v>
      </c>
      <c r="B63" s="19" t="s">
        <v>66</v>
      </c>
      <c r="C63" s="18">
        <v>1</v>
      </c>
      <c r="E63" s="20">
        <f t="shared" si="6"/>
        <v>0</v>
      </c>
    </row>
    <row r="64" spans="1:5" x14ac:dyDescent="0.2">
      <c r="A64" s="15">
        <v>6.8</v>
      </c>
      <c r="B64" s="19" t="s">
        <v>66</v>
      </c>
      <c r="C64" s="18">
        <v>2</v>
      </c>
      <c r="E64" s="20">
        <f t="shared" si="6"/>
        <v>0</v>
      </c>
    </row>
    <row r="65" spans="1:5" x14ac:dyDescent="0.2">
      <c r="A65" s="15">
        <v>6.9</v>
      </c>
      <c r="B65" s="19" t="s">
        <v>66</v>
      </c>
      <c r="C65" s="18">
        <v>1</v>
      </c>
      <c r="E65" s="20">
        <f t="shared" si="6"/>
        <v>0</v>
      </c>
    </row>
    <row r="66" spans="1:5" x14ac:dyDescent="0.2">
      <c r="A66" s="21" t="s">
        <v>16</v>
      </c>
      <c r="B66" s="19" t="s">
        <v>66</v>
      </c>
      <c r="C66" s="18">
        <v>1</v>
      </c>
      <c r="E66" s="20">
        <f t="shared" si="6"/>
        <v>0</v>
      </c>
    </row>
    <row r="67" spans="1:5" x14ac:dyDescent="0.2">
      <c r="A67" s="15">
        <v>6.11</v>
      </c>
      <c r="B67" s="19" t="s">
        <v>39</v>
      </c>
      <c r="C67" s="18">
        <v>1</v>
      </c>
      <c r="E67" s="20">
        <f t="shared" si="6"/>
        <v>0</v>
      </c>
    </row>
    <row r="68" spans="1:5" x14ac:dyDescent="0.2">
      <c r="A68" s="15">
        <v>6.12</v>
      </c>
      <c r="B68" s="19" t="s">
        <v>40</v>
      </c>
      <c r="C68" s="18">
        <v>2</v>
      </c>
      <c r="E68" s="20">
        <f t="shared" si="6"/>
        <v>0</v>
      </c>
    </row>
    <row r="69" spans="1:5" x14ac:dyDescent="0.2">
      <c r="A69" s="15">
        <v>6.13</v>
      </c>
      <c r="B69" s="19" t="s">
        <v>67</v>
      </c>
      <c r="C69" s="18">
        <v>1</v>
      </c>
      <c r="E69" s="20">
        <f t="shared" si="6"/>
        <v>0</v>
      </c>
    </row>
    <row r="70" spans="1:5" x14ac:dyDescent="0.2">
      <c r="A70" s="15">
        <v>6.14</v>
      </c>
      <c r="B70" s="19" t="s">
        <v>22</v>
      </c>
      <c r="C70" s="18">
        <v>1</v>
      </c>
      <c r="E70" s="20">
        <f t="shared" si="6"/>
        <v>0</v>
      </c>
    </row>
    <row r="71" spans="1:5" x14ac:dyDescent="0.2">
      <c r="A71" s="21" t="s">
        <v>19</v>
      </c>
      <c r="B71" s="19" t="s">
        <v>33</v>
      </c>
      <c r="C71" s="18">
        <v>20</v>
      </c>
      <c r="E71" s="20">
        <f t="shared" si="6"/>
        <v>0</v>
      </c>
    </row>
    <row r="72" spans="1:5" x14ac:dyDescent="0.2">
      <c r="A72" s="21"/>
      <c r="B72" s="19"/>
      <c r="C72" s="18"/>
      <c r="E72" s="20"/>
    </row>
    <row r="73" spans="1:5" x14ac:dyDescent="0.2">
      <c r="B73" s="19"/>
      <c r="C73" s="18"/>
      <c r="E73" s="20"/>
    </row>
    <row r="74" spans="1:5" x14ac:dyDescent="0.2">
      <c r="B74" s="19"/>
      <c r="C74" s="18"/>
      <c r="E74" s="20"/>
    </row>
    <row r="75" spans="1:5" x14ac:dyDescent="0.2">
      <c r="A75" s="15">
        <v>9.1</v>
      </c>
      <c r="B75" s="28" t="s">
        <v>24</v>
      </c>
      <c r="C75" s="18">
        <v>2</v>
      </c>
      <c r="E75" s="20">
        <f t="shared" ref="E75" si="7">C75*D75</f>
        <v>0</v>
      </c>
    </row>
    <row r="76" spans="1:5" x14ac:dyDescent="0.2">
      <c r="B76" s="28"/>
      <c r="C76" s="18"/>
      <c r="E76" s="20"/>
    </row>
    <row r="77" spans="1:5" x14ac:dyDescent="0.2">
      <c r="B77" s="28"/>
      <c r="C77" s="18"/>
      <c r="E77" s="20"/>
    </row>
    <row r="78" spans="1:5" x14ac:dyDescent="0.2">
      <c r="B78" s="28"/>
      <c r="C78" s="18"/>
      <c r="E78" s="20"/>
    </row>
    <row r="79" spans="1:5" x14ac:dyDescent="0.2">
      <c r="A79" s="21" t="s">
        <v>9</v>
      </c>
      <c r="B79" s="23" t="s">
        <v>48</v>
      </c>
      <c r="C79" s="18">
        <v>1</v>
      </c>
      <c r="E79" s="20">
        <f t="shared" ref="E79:E87" si="8">C79*D79</f>
        <v>0</v>
      </c>
    </row>
    <row r="80" spans="1:5" x14ac:dyDescent="0.2">
      <c r="A80" s="21" t="s">
        <v>10</v>
      </c>
      <c r="B80" s="23" t="s">
        <v>49</v>
      </c>
      <c r="C80" s="18">
        <v>5</v>
      </c>
      <c r="E80" s="20">
        <f t="shared" si="8"/>
        <v>0</v>
      </c>
    </row>
    <row r="81" spans="1:5" x14ac:dyDescent="0.2">
      <c r="A81" s="21" t="s">
        <v>11</v>
      </c>
      <c r="B81" s="23" t="s">
        <v>47</v>
      </c>
      <c r="C81" s="18">
        <v>5</v>
      </c>
      <c r="E81" s="20">
        <f t="shared" si="8"/>
        <v>0</v>
      </c>
    </row>
    <row r="82" spans="1:5" x14ac:dyDescent="0.2">
      <c r="A82" s="21" t="s">
        <v>13</v>
      </c>
      <c r="B82" s="23" t="s">
        <v>50</v>
      </c>
      <c r="C82" s="18">
        <v>1</v>
      </c>
      <c r="E82" s="20">
        <f t="shared" si="8"/>
        <v>0</v>
      </c>
    </row>
    <row r="83" spans="1:5" x14ac:dyDescent="0.2">
      <c r="A83" s="21" t="s">
        <v>14</v>
      </c>
      <c r="B83" s="23" t="s">
        <v>51</v>
      </c>
      <c r="C83" s="18">
        <v>41</v>
      </c>
      <c r="E83" s="20">
        <f t="shared" si="8"/>
        <v>0</v>
      </c>
    </row>
    <row r="84" spans="1:5" x14ac:dyDescent="0.2">
      <c r="A84" s="15">
        <v>10.6</v>
      </c>
      <c r="B84" s="29" t="s">
        <v>8</v>
      </c>
      <c r="C84" s="18">
        <v>20</v>
      </c>
      <c r="E84" s="20">
        <f t="shared" si="8"/>
        <v>0</v>
      </c>
    </row>
    <row r="85" spans="1:5" x14ac:dyDescent="0.2">
      <c r="A85" s="24" t="s">
        <v>15</v>
      </c>
      <c r="B85" s="23" t="s">
        <v>0</v>
      </c>
      <c r="C85" s="18">
        <v>4</v>
      </c>
      <c r="E85" s="20">
        <f t="shared" si="8"/>
        <v>0</v>
      </c>
    </row>
    <row r="86" spans="1:5" x14ac:dyDescent="0.2">
      <c r="A86" s="24"/>
      <c r="B86" s="23"/>
      <c r="C86" s="18"/>
      <c r="E86" s="20"/>
    </row>
    <row r="87" spans="1:5" ht="25.5" x14ac:dyDescent="0.2">
      <c r="A87" s="24" t="s">
        <v>81</v>
      </c>
      <c r="B87" s="34" t="s">
        <v>82</v>
      </c>
      <c r="C87" s="18">
        <v>1</v>
      </c>
      <c r="E87" s="20">
        <f t="shared" si="8"/>
        <v>0</v>
      </c>
    </row>
    <row r="88" spans="1:5" x14ac:dyDescent="0.2">
      <c r="A88" s="24"/>
      <c r="B88" s="23"/>
      <c r="C88" s="18"/>
      <c r="E88" s="20"/>
    </row>
    <row r="89" spans="1:5" ht="15.75" x14ac:dyDescent="0.25">
      <c r="A89" s="24"/>
      <c r="B89" s="16" t="s">
        <v>25</v>
      </c>
      <c r="C89" s="18"/>
      <c r="E89" s="30">
        <f>SUM(E7:E88)</f>
        <v>0</v>
      </c>
    </row>
    <row r="90" spans="1:5" x14ac:dyDescent="0.2">
      <c r="A90" s="24"/>
      <c r="B90" s="23"/>
      <c r="C90" s="18"/>
      <c r="E90" s="20"/>
    </row>
    <row r="91" spans="1:5" x14ac:dyDescent="0.2">
      <c r="A91" s="24"/>
      <c r="B91" s="23"/>
      <c r="C91" s="18"/>
      <c r="E91" s="20"/>
    </row>
    <row r="92" spans="1:5" x14ac:dyDescent="0.2">
      <c r="A92" s="24"/>
      <c r="B92" s="23"/>
      <c r="C92" s="18"/>
      <c r="E92" s="20"/>
    </row>
    <row r="93" spans="1:5" x14ac:dyDescent="0.2">
      <c r="A93" s="15" t="s">
        <v>5</v>
      </c>
      <c r="B93" s="19" t="s">
        <v>23</v>
      </c>
      <c r="C93" s="18">
        <v>1</v>
      </c>
      <c r="E93" s="20">
        <f t="shared" ref="E93" si="9">C93*D93</f>
        <v>0</v>
      </c>
    </row>
    <row r="94" spans="1:5" x14ac:dyDescent="0.2">
      <c r="B94" s="19"/>
      <c r="C94" s="18"/>
    </row>
    <row r="95" spans="1:5" ht="15.75" x14ac:dyDescent="0.25">
      <c r="B95" s="16" t="s">
        <v>78</v>
      </c>
      <c r="C95" s="18"/>
      <c r="E95" s="30">
        <f>E93</f>
        <v>0</v>
      </c>
    </row>
    <row r="96" spans="1:5" x14ac:dyDescent="0.2">
      <c r="B96" s="19"/>
      <c r="C96" s="18"/>
    </row>
    <row r="98" spans="2:5" ht="18" x14ac:dyDescent="0.25">
      <c r="B98" s="31" t="s">
        <v>1</v>
      </c>
      <c r="E98" s="32">
        <f>E89+E95</f>
        <v>0</v>
      </c>
    </row>
  </sheetData>
  <sheetProtection algorithmName="SHA-512" hashValue="7MVncazKPFU/e3lpPvDeB4XGD9X3JoQVD5g0o9omPksimn+vEd9urBWRRpgr8DCeoaPfzfgWknIpJ0efpMVIwA==" saltValue="X/ZD/2EnZUCyLkiR7UMKkg==" spinCount="100000" sheet="1" objects="1" scenarios="1" selectLockedCells="1"/>
  <phoneticPr fontId="1"/>
  <pageMargins left="0.75" right="0.75" top="1" bottom="1" header="0.5" footer="0.5"/>
  <pageSetup paperSize="9" scale="97" orientation="portrait" r:id="rId1"/>
  <rowBreaks count="1" manualBreakCount="1">
    <brk id="5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worker</dc:creator>
  <cp:lastModifiedBy>Tatjana Vresk</cp:lastModifiedBy>
  <cp:lastPrinted>2015-02-10T07:57:01Z</cp:lastPrinted>
  <dcterms:created xsi:type="dcterms:W3CDTF">2013-04-24T09:05:43Z</dcterms:created>
  <dcterms:modified xsi:type="dcterms:W3CDTF">2015-02-12T14:03:33Z</dcterms:modified>
</cp:coreProperties>
</file>